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C4E98FC1-1556-4F92-A61D-B2B9DB90CE1E}" xr6:coauthVersionLast="36" xr6:coauthVersionMax="36" xr10:uidLastSave="{00000000-0000-0000-0000-000000000000}"/>
  <bookViews>
    <workbookView xWindow="0" yWindow="0" windowWidth="23040" windowHeight="9060" tabRatio="860" activeTab="7" xr2:uid="{00000000-000D-0000-FFFF-FFFF00000000}"/>
  </bookViews>
  <sheets>
    <sheet name="Табл 1" sheetId="1" r:id="rId1"/>
    <sheet name="Табл 2 (пустая)" sheetId="2" r:id="rId2"/>
    <sheet name="Табл 3 (ЦБ)" sheetId="3" r:id="rId3"/>
    <sheet name="Табл 4 (ЦБ)" sheetId="4" r:id="rId4"/>
    <sheet name="Табл 5 (ЦБ)" sheetId="5" r:id="rId5"/>
    <sheet name="Табл 5-1 (ЦБ)" sheetId="13" r:id="rId6"/>
    <sheet name="Табл 5-2 (ЦБ)" sheetId="14" r:id="rId7"/>
    <sheet name="Табл 6 (ЦБ)" sheetId="6" r:id="rId8"/>
    <sheet name="Табл 7 (учрежд)" sheetId="7" r:id="rId9"/>
    <sheet name="Табл 7-1 (ЦБ)" sheetId="15" r:id="rId10"/>
    <sheet name="Табл 8 (ЦБ)" sheetId="8" r:id="rId11"/>
    <sheet name="Табл 9 (учр+цб)" sheetId="9" r:id="rId12"/>
    <sheet name="Табл 9-1" sheetId="16" r:id="rId13"/>
    <sheet name="Табл 10" sheetId="10" r:id="rId14"/>
    <sheet name="Табл 11" sheetId="11" r:id="rId15"/>
    <sheet name="Табл 11-1" sheetId="17" r:id="rId16"/>
    <sheet name="Табл 11-2" sheetId="18" r:id="rId17"/>
    <sheet name="Табл 11-3" sheetId="19" r:id="rId18"/>
    <sheet name="Табл 12" sheetId="12" r:id="rId19"/>
    <sheet name="Табл 12-1" sheetId="20" r:id="rId20"/>
    <sheet name="Табл 12-2" sheetId="21" r:id="rId21"/>
    <sheet name="Табл 12-3" sheetId="22" r:id="rId22"/>
  </sheets>
  <definedNames>
    <definedName name="_xlnm.Print_Area" localSheetId="14">'Табл 11'!$A$1:$J$47</definedName>
    <definedName name="_xlnm.Print_Area" localSheetId="18">'Табл 12'!$A$1:$J$66</definedName>
    <definedName name="_xlnm.Print_Area" localSheetId="19">'Табл 12-1'!$A$1:$K$54</definedName>
  </definedNames>
  <calcPr calcId="191029" refMode="R1C1"/>
</workbook>
</file>

<file path=xl/calcChain.xml><?xml version="1.0" encoding="utf-8"?>
<calcChain xmlns="http://schemas.openxmlformats.org/spreadsheetml/2006/main">
  <c r="E9" i="13" l="1"/>
  <c r="E12" i="13"/>
  <c r="Q25" i="5"/>
  <c r="Q22" i="5"/>
  <c r="Q19" i="5"/>
  <c r="H22" i="5" l="1"/>
  <c r="H25" i="5"/>
  <c r="H19" i="5"/>
  <c r="D9" i="13" l="1"/>
  <c r="C9" i="13" s="1"/>
  <c r="D12" i="13" l="1"/>
  <c r="C12" i="13" s="1"/>
  <c r="D15" i="13"/>
  <c r="C15" i="13" s="1"/>
  <c r="G9" i="15"/>
  <c r="D8" i="21" l="1"/>
  <c r="D53" i="21" s="1"/>
  <c r="E8" i="21"/>
  <c r="E53" i="21" s="1"/>
  <c r="F8" i="21"/>
  <c r="F53" i="21" s="1"/>
  <c r="G8" i="21"/>
  <c r="G53" i="21" s="1"/>
  <c r="H8" i="21"/>
  <c r="H53" i="21" s="1"/>
  <c r="I8" i="21"/>
  <c r="I53" i="21" s="1"/>
  <c r="J8" i="21"/>
  <c r="J53" i="21" s="1"/>
  <c r="K8" i="21"/>
  <c r="K53" i="21" s="1"/>
  <c r="L8" i="21"/>
  <c r="L53" i="21" s="1"/>
  <c r="M8" i="21"/>
  <c r="M53" i="21" s="1"/>
  <c r="N8" i="21"/>
  <c r="N53" i="21" s="1"/>
  <c r="O8" i="21"/>
  <c r="O53" i="21" s="1"/>
  <c r="P8" i="21"/>
  <c r="P53" i="21" s="1"/>
  <c r="Q8" i="21"/>
  <c r="Q53" i="21" s="1"/>
  <c r="R8" i="21"/>
  <c r="R53" i="21" s="1"/>
  <c r="S8" i="21"/>
  <c r="S53" i="21" s="1"/>
  <c r="T8" i="21"/>
  <c r="T53" i="21" s="1"/>
  <c r="U8" i="21"/>
  <c r="U53" i="21" s="1"/>
  <c r="V8" i="21"/>
  <c r="V53" i="21" s="1"/>
  <c r="W8" i="21"/>
  <c r="W53" i="21" s="1"/>
  <c r="X8" i="21"/>
  <c r="X53" i="21" s="1"/>
  <c r="Y8" i="21"/>
  <c r="Y53" i="21" s="1"/>
  <c r="Z8" i="21"/>
  <c r="Z53" i="21" s="1"/>
  <c r="C8" i="21"/>
  <c r="C53" i="21" s="1"/>
  <c r="G63" i="12"/>
  <c r="H63" i="12"/>
  <c r="I63" i="12"/>
  <c r="J63" i="12"/>
  <c r="D18" i="12"/>
  <c r="D63" i="12" s="1"/>
  <c r="E18" i="12"/>
  <c r="E63" i="12" s="1"/>
  <c r="F18" i="12"/>
  <c r="F63" i="12" s="1"/>
  <c r="C18" i="12"/>
  <c r="C63" i="12" s="1"/>
  <c r="S19" i="8"/>
  <c r="I8" i="15"/>
  <c r="J8" i="15"/>
  <c r="K8" i="15"/>
  <c r="L8" i="15"/>
  <c r="M8" i="15"/>
  <c r="N8" i="15"/>
  <c r="O8" i="15"/>
  <c r="P8" i="15"/>
  <c r="H8" i="15"/>
  <c r="G8" i="15" l="1"/>
  <c r="F18" i="13"/>
  <c r="H18" i="13" l="1"/>
  <c r="G18" i="13"/>
  <c r="D18" i="13"/>
  <c r="Q28" i="5"/>
  <c r="C28" i="5"/>
  <c r="G22" i="5"/>
  <c r="H28" i="5"/>
  <c r="G19" i="5"/>
  <c r="F28" i="5"/>
  <c r="J28" i="5"/>
  <c r="K28" i="5"/>
  <c r="L28" i="5"/>
  <c r="M28" i="5"/>
  <c r="I28" i="5" l="1"/>
  <c r="G25" i="5"/>
  <c r="G28" i="5" s="1"/>
  <c r="C18" i="13"/>
  <c r="E18" i="13"/>
  <c r="D28" i="5"/>
  <c r="N28" i="5"/>
  <c r="O28" i="5" l="1"/>
  <c r="P28" i="5" l="1"/>
  <c r="E28" i="5"/>
  <c r="M20" i="7"/>
  <c r="M19" i="7" s="1"/>
  <c r="I20" i="7"/>
  <c r="I19" i="7" s="1"/>
  <c r="U22" i="8" l="1"/>
  <c r="T22" i="8"/>
  <c r="S22" i="8"/>
  <c r="D8" i="15"/>
  <c r="D7" i="15" s="1"/>
  <c r="D23" i="15" s="1"/>
  <c r="E8" i="15"/>
  <c r="E7" i="15" s="1"/>
  <c r="E23" i="15" s="1"/>
  <c r="F8" i="15"/>
  <c r="F7" i="15" s="1"/>
  <c r="F23" i="15" s="1"/>
  <c r="H7" i="15"/>
  <c r="H23" i="15" s="1"/>
  <c r="I7" i="15"/>
  <c r="I23" i="15" s="1"/>
  <c r="J7" i="15"/>
  <c r="J23" i="15" s="1"/>
  <c r="K7" i="15"/>
  <c r="L7" i="15"/>
  <c r="L23" i="15" s="1"/>
  <c r="M7" i="15"/>
  <c r="M23" i="15" s="1"/>
  <c r="N7" i="15"/>
  <c r="N23" i="15" s="1"/>
  <c r="O7" i="15"/>
  <c r="O23" i="15" s="1"/>
  <c r="P7" i="15"/>
  <c r="P23" i="15" s="1"/>
  <c r="C8" i="15"/>
  <c r="C7" i="15" s="1"/>
  <c r="C23" i="15" s="1"/>
  <c r="J19" i="7"/>
  <c r="J18" i="7" s="1"/>
  <c r="J34" i="7" s="1"/>
  <c r="K19" i="7"/>
  <c r="K18" i="7" s="1"/>
  <c r="K34" i="7" s="1"/>
  <c r="L19" i="7"/>
  <c r="L18" i="7" s="1"/>
  <c r="L34" i="7" s="1"/>
  <c r="M18" i="7"/>
  <c r="M34" i="7" s="1"/>
  <c r="N19" i="7"/>
  <c r="N18" i="7" s="1"/>
  <c r="N34" i="7" s="1"/>
  <c r="O19" i="7"/>
  <c r="O18" i="7" s="1"/>
  <c r="O34" i="7" s="1"/>
  <c r="P19" i="7"/>
  <c r="P18" i="7" s="1"/>
  <c r="P34" i="7" s="1"/>
  <c r="I18" i="7"/>
  <c r="I34" i="7" s="1"/>
  <c r="K23" i="15" l="1"/>
  <c r="G7" i="15"/>
  <c r="G23" i="15" s="1"/>
</calcChain>
</file>

<file path=xl/sharedStrings.xml><?xml version="1.0" encoding="utf-8"?>
<sst xmlns="http://schemas.openxmlformats.org/spreadsheetml/2006/main" count="1797" uniqueCount="460">
  <si>
    <t>Приложение</t>
  </si>
  <si>
    <t>КОДЫ</t>
  </si>
  <si>
    <t>Дата</t>
  </si>
  <si>
    <t>по Сводному реестру</t>
  </si>
  <si>
    <t>ИНН</t>
  </si>
  <si>
    <t>Учреждение</t>
  </si>
  <si>
    <t>КПП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</si>
  <si>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</si>
  <si>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</si>
  <si>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</si>
  <si>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</si>
  <si>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</si>
  <si>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Наименование оказываемых услуг</t>
  </si>
  <si>
    <t>Код по ОКВЭД</t>
  </si>
  <si>
    <t>Код строки</t>
  </si>
  <si>
    <t>Объем оказанных услуг</t>
  </si>
  <si>
    <t>Доход от оказания услуг, руб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</si>
  <si>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</si>
  <si>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</si>
  <si>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</si>
  <si>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</si>
  <si>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дата</t>
  </si>
  <si>
    <t>номер</t>
  </si>
  <si>
    <t>наименование</t>
  </si>
  <si>
    <t>код по ОКЕИ</t>
  </si>
  <si>
    <t>Итого</t>
  </si>
  <si>
    <t>x</t>
  </si>
  <si>
    <t>Наименование выполняемых работ</t>
  </si>
  <si>
    <t>Объем выполненных работ</t>
  </si>
  <si>
    <t>Доход от выполнения работ, руб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</si>
  <si>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</si>
  <si>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</si>
  <si>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</si>
  <si>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</t>
  </si>
  <si>
    <t>Руководитель</t>
  </si>
  <si>
    <t>(уполномоченное лицо) Учреждения</t>
  </si>
  <si>
    <t>(должность)</t>
  </si>
  <si>
    <t>(подпись)</t>
  </si>
  <si>
    <t>(расшифровка подписи)</t>
  </si>
  <si>
    <t>Исполнитель</t>
  </si>
  <si>
    <t>(фамилия, инициалы)</t>
  </si>
  <si>
    <t>(телефон)</t>
  </si>
  <si>
    <t>"__" __________ 20__ г.</t>
  </si>
  <si>
    <t>Организация (предприятие)</t>
  </si>
  <si>
    <t>Сумма вложений в уставный капитал</t>
  </si>
  <si>
    <t>Доля в уставном капитале, %</t>
  </si>
  <si>
    <t>Вид вложений &lt;2&gt;</t>
  </si>
  <si>
    <t>Задолженность перед учреждением по перечислению части прибыли (дивидендов) на начало года</t>
  </si>
  <si>
    <t>Доходы, подлежащие получению за отчетный период</t>
  </si>
  <si>
    <t>Задолженность перед учреждением по перечислению части прибыли (дивидендов) на конец отчетного периода</t>
  </si>
  <si>
    <t>код по ОКОПФ</t>
  </si>
  <si>
    <t>дата создания</t>
  </si>
  <si>
    <t>основной вид деятельности</t>
  </si>
  <si>
    <t>начислено, руб</t>
  </si>
  <si>
    <t>поступило, руб</t>
  </si>
  <si>
    <t>--------------------------------</t>
  </si>
  <si>
    <t>&lt;1&gt;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</si>
  <si>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&lt;2&gt; Указывается вид вложений "1" - денежные средства, "2" - имущество, "3" - право пользования нематериальными активами.</t>
  </si>
  <si>
    <t>Наименование показателя</t>
  </si>
  <si>
    <t>Объем просроченной кредиторской задолженности на начало года</t>
  </si>
  <si>
    <t>Предельно допустимые значения просроченной кредиторской задолженности &lt;3&gt;</t>
  </si>
  <si>
    <t>Объем просроченной кредиторской задолженности на конец отчетного периода</t>
  </si>
  <si>
    <t>Изменение кредиторской задолженности &lt;6&gt;</t>
  </si>
  <si>
    <t>Причина образования</t>
  </si>
  <si>
    <t>Меры, принимаемые 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</si>
  <si>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</si>
  <si>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</si>
  <si>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</si>
  <si>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</si>
  <si>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</t>
  </si>
  <si>
    <t>в процентах</t>
  </si>
  <si>
    <t>в абсолютных величинах &lt;4&gt;</t>
  </si>
  <si>
    <t>в процентах &lt;5&gt;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</si>
  <si>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</si>
  <si>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</si>
  <si>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</si>
  <si>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</si>
  <si>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</si>
  <si>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</si>
  <si>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</si>
  <si>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</si>
  <si>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 на доходы физических лиц</t>
  </si>
  <si>
    <t>по оплате страховых взносов на обязательное социальное страхование</t>
  </si>
  <si>
    <t>по оплате налогов, сборов, за исключением страховых взносов на обязательное социальное страхование</t>
  </si>
  <si>
    <t>по возврату в бюджет средств субсидий (грантов в форме субсидий)</t>
  </si>
  <si>
    <t>из них:</t>
  </si>
  <si>
    <t>в связи с недостижением результатов предоставления субсидий (грантов в форме субсидий)</t>
  </si>
  <si>
    <t>в связи с невыполнением условий соглашений, в том числе по софинансированию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</si>
  <si>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</si>
  <si>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</si>
  <si>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</si>
  <si>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 вреда гражданам</t>
  </si>
  <si>
    <t>&lt;3&gt; Указываются предельно допустимые значения, установленные органом, осуществляющим функции и полномочия учредителя.</t>
  </si>
  <si>
    <t>&lt;4&gt;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</si>
  <si>
    <t>&lt;5&gt;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</si>
  <si>
    <t>&lt;6&gt; Указывается общая сумма увеличения или уменьшения кредиторской задолженности.</t>
  </si>
  <si>
    <t>Остаток задолженности по возмещению ущерба 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</si>
  <si>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</si>
  <si>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</si>
  <si>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</si>
  <si>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по возмещению ущерба на конец отчетного периода</t>
  </si>
  <si>
    <t>из него на взыскании в службе судебных приставов</t>
  </si>
  <si>
    <t>из них взыскано с виновных лиц</t>
  </si>
  <si>
    <t>страховыми организациями</t>
  </si>
  <si>
    <t>из них в связи с прекращением взыскания по исполнительным листам</t>
  </si>
  <si>
    <t>виновные лица установлены</t>
  </si>
  <si>
    <t>виновные лица не установлены</t>
  </si>
  <si>
    <t>из них по решению суда</t>
  </si>
  <si>
    <t>Недостача, хищение денежных средств, всего</t>
  </si>
  <si>
    <t>в связи с хищением (кражами)</t>
  </si>
  <si>
    <t>возбуждено уголовных дел (находится в следственных органах)</t>
  </si>
  <si>
    <t>в связи с выявлением при обработке наличных денег денежных знаков, имеющих признаки подделки</t>
  </si>
  <si>
    <t>в связи с банкротством кредитной организации</t>
  </si>
  <si>
    <t>Ущерб имуществу (за исключением денежных средств)</t>
  </si>
  <si>
    <t>в связи с недостачами, включая хищения (кражи)</t>
  </si>
  <si>
    <t>в связи с нарушением правил хранения</t>
  </si>
  <si>
    <t>в связи с нанесением ущерба техническому состоянию объекта</t>
  </si>
  <si>
    <t>В связи с нарушением условий договоров (контрактов)</t>
  </si>
  <si>
    <t>в связи с нарушением сроков (начислено пени, штрафов, неустойки)</t>
  </si>
  <si>
    <t>в связи с невыполнением условий о возврате предоплаты (аванса)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</si>
  <si>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</si>
  <si>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</si>
  <si>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 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</si>
  <si>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</si>
  <si>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</si>
  <si>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гражданско-правового характера &lt;9&gt;</t>
  </si>
  <si>
    <t>Штатная численность на конец отчетного периода</t>
  </si>
  <si>
    <t>установлено штатным расписанием</t>
  </si>
  <si>
    <t>всего &lt;7&gt;</t>
  </si>
  <si>
    <t>замещено</t>
  </si>
  <si>
    <t>вакантных должностей</t>
  </si>
  <si>
    <t>по основному месту работы</t>
  </si>
  <si>
    <t>по внутреннему совместительству (по совмещению должностей) &lt;8&gt;</t>
  </si>
  <si>
    <t>по внешнему совместительству</t>
  </si>
  <si>
    <t>сотрудники учреждения &lt;10&gt;</t>
  </si>
  <si>
    <t>физические лица, не являющиеся сотрудниками учреждения &lt;11&gt;</t>
  </si>
  <si>
    <t>Основной персонал, всего &lt;12&gt;</t>
  </si>
  <si>
    <t>из них: &lt;13&gt;</t>
  </si>
  <si>
    <t>Вспомогательный персонал, всего &lt;14&gt;</t>
  </si>
  <si>
    <t>Административно-управленческий персонал, всего &lt;15&gt;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</si>
  <si>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</si>
  <si>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</si>
  <si>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</t>
  </si>
  <si>
    <t>Начислено по договорам гражданско-правового характера, руб &lt;16&gt;</t>
  </si>
  <si>
    <t>Аналитическое распределение оплаты труда сотрудников по источникам финансового обеспечения, руб &lt;17&gt;</t>
  </si>
  <si>
    <t>по внутреннему совместительству (совмещению должностей)</t>
  </si>
  <si>
    <t>сотрудникам учреждения</t>
  </si>
  <si>
    <t>физическим лицам, не являющимися сотрудниками учреждения</t>
  </si>
  <si>
    <t>в том числе на условиях:</t>
  </si>
  <si>
    <t>за счет средств субсидии на иные цели</t>
  </si>
  <si>
    <t>за счет средств гранта в форме субсидии</t>
  </si>
  <si>
    <t>ОМС &lt;18&gt;</t>
  </si>
  <si>
    <t>за счет средств от приносящей доход деятельности &lt;19&gt;</t>
  </si>
  <si>
    <t>полного рабочего времени</t>
  </si>
  <si>
    <t>неполного рабочего времени</t>
  </si>
  <si>
    <t>из федерального бюджета</t>
  </si>
  <si>
    <t>из бюджетов субъектов Российской Федерации и местных бюджетов</t>
  </si>
  <si>
    <t>Основной персонал, всего &lt;20&gt;</t>
  </si>
  <si>
    <t>Вспомогательный персонал, всего &lt;21&gt;</t>
  </si>
  <si>
    <t>Административно-управленческий персонал, всего &lt;22&gt;</t>
  </si>
  <si>
    <t>ОМС</t>
  </si>
  <si>
    <t>за счет средств от приносящей доход деятельности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</si>
  <si>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</si>
  <si>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</si>
  <si>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</si>
  <si>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</si>
  <si>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</si>
  <si>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 в том числе:</t>
  </si>
  <si>
    <t>&lt;7&gt; При расчете показателя не учитывается численность сотрудников учреждения, работающих по внутреннему совместительству (по совмещению должностей).</t>
  </si>
  <si>
    <t>&lt;8&gt;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</si>
  <si>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&lt;9&gt;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</si>
  <si>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&lt;10&gt;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</si>
  <si>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&lt;11&gt;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</si>
  <si>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&lt;12&gt;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</si>
  <si>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&lt;13&gt;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</si>
  <si>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&lt;14&gt;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</si>
  <si>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&lt;15&gt;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</si>
  <si>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&lt;16&gt;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</si>
  <si>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&lt;17&gt;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</si>
  <si>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&lt;18&gt;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</si>
  <si>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&lt;19&gt;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</si>
  <si>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&lt;20&gt;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</si>
  <si>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&lt;21&gt;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</si>
  <si>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&lt;22&gt;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</si>
  <si>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Номер счета в кредитной организации</t>
  </si>
  <si>
    <t>Вид счета &lt;23&gt;</t>
  </si>
  <si>
    <t>Реквизиты акта, в соответствии с которым открыт счет</t>
  </si>
  <si>
    <t>Остаток средств на счете на начало года &lt;24&gt;</t>
  </si>
  <si>
    <t>Остаток средств на счете на конец отчетного периода &lt;24&gt;</t>
  </si>
  <si>
    <t>вид акта</t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</si>
  <si>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</si>
  <si>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</si>
  <si>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</si>
  <si>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t>&lt;23&gt;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</si>
  <si>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&lt;24&gt; Показатели счетов в иностранной валюте указываются в рублевом эквиваленте.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</si>
  <si>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</si>
  <si>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</si>
  <si>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</si>
  <si>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</si>
  <si>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</si>
  <si>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</si>
  <si>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</si>
  <si>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организациям (индивидуальным предпринимателям)</t>
  </si>
  <si>
    <t>для осуществления основной деятельности</t>
  </si>
  <si>
    <t>для иных целей</t>
  </si>
  <si>
    <t>на основании договоров аренды</t>
  </si>
  <si>
    <t>на основании договоров безвозмездного пользования</t>
  </si>
  <si>
    <t>без оформления права пользования (с почасовой оплатой)</t>
  </si>
  <si>
    <t>Площадные объекты &lt;25&gt;, всего</t>
  </si>
  <si>
    <t>Линейные объекты &lt;26&gt;, всего</t>
  </si>
  <si>
    <t>Резервуары, емкости, иные аналогичные объекты, всего</t>
  </si>
  <si>
    <t>Скважины, иные аналогичные объекты, всего</t>
  </si>
  <si>
    <t>Иные объекты, включая точечные, всего</t>
  </si>
  <si>
    <t>Не используется</t>
  </si>
  <si>
    <t>Фактические расходы на содержание объекта недвижимого имущества (руб в год)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</si>
  <si>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</si>
  <si>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</si>
  <si>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</si>
  <si>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</si>
  <si>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</si>
  <si>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</si>
  <si>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</si>
  <si>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</si>
  <si>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</si>
  <si>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&lt;25&gt; Указываются здания, строения, сооружения и иные аналогичные объекты.</t>
  </si>
  <si>
    <t>&lt;26&gt;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</si>
  <si>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Справочно: используется по соглашениям об установлении сервитута</t>
  </si>
  <si>
    <t>Не используется учреждением</t>
  </si>
  <si>
    <t>Фактические расходы на содержание земельного участка</t>
  </si>
  <si>
    <t>(руб в год)</t>
  </si>
  <si>
    <t>передано во временное пользование сторонним организациям</t>
  </si>
  <si>
    <t>по иным причинам</t>
  </si>
  <si>
    <t>эксплуатационные расходы</t>
  </si>
  <si>
    <t>налог на землю</t>
  </si>
  <si>
    <t>без оформления права пользования</t>
  </si>
  <si>
    <t>из них возмещается пользователями имущества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</si>
  <si>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</si>
  <si>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</si>
  <si>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</si>
  <si>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</si>
  <si>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на содержание арендованного имущества (руб/год)</t>
  </si>
  <si>
    <t>Направление использования арендованного имущества</t>
  </si>
  <si>
    <t>Обоснование заключения договора аренды</t>
  </si>
  <si>
    <t>код по КИСЭ</t>
  </si>
  <si>
    <t>начала</t>
  </si>
  <si>
    <t>окончания</t>
  </si>
  <si>
    <t>за единицу меры (руб/мес)</t>
  </si>
  <si>
    <t>за объект (руб/год)</t>
  </si>
  <si>
    <t>для осуществления основной деятельности &lt;27&gt;</t>
  </si>
  <si>
    <t>для осуществления иной деятельности &lt;28&gt;</t>
  </si>
  <si>
    <t>Длительность использования (час)</t>
  </si>
  <si>
    <t>Фактические расходы на содержание объекта недвижимого имущества (руб/год)</t>
  </si>
  <si>
    <t>Направление использования объекта недвижимого имущества</t>
  </si>
  <si>
    <t>за единицу меры (руб/час)</t>
  </si>
  <si>
    <t>за объект (руб/час)</t>
  </si>
  <si>
    <t>всего за год (руб)</t>
  </si>
  <si>
    <t>&lt;28&gt;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</si>
  <si>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Количество имущества</t>
  </si>
  <si>
    <t>Ссудодатель</t>
  </si>
  <si>
    <t>Обоснование заключения договора ссуды</t>
  </si>
  <si>
    <t>Всего:</t>
  </si>
  <si>
    <t>Наименование показателя 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</si>
  <si>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</si>
  <si>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</si>
  <si>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</si>
  <si>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</si>
  <si>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</si>
  <si>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списания</t>
  </si>
  <si>
    <t>в аренду</t>
  </si>
  <si>
    <t>безвозмездно</t>
  </si>
  <si>
    <t>из них требует замены</t>
  </si>
  <si>
    <t>Нежилые помещения, здания и сооружения, не отнесенные к недвижимому имуществу</t>
  </si>
  <si>
    <t>для основной деятельности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</si>
  <si>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</si>
  <si>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</si>
  <si>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</si>
  <si>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</si>
  <si>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Фактический срок использования &lt;29&gt;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</si>
  <si>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</si>
  <si>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</si>
  <si>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</si>
  <si>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</si>
  <si>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</si>
  <si>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</si>
  <si>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</t>
  </si>
  <si>
    <t>балансовая стоимость, руб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</si>
  <si>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</si>
  <si>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</si>
  <si>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</si>
  <si>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</si>
  <si>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</si>
  <si>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</si>
  <si>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</si>
  <si>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</si>
  <si>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</si>
  <si>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</si>
  <si>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</si>
  <si>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</si>
  <si>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</si>
  <si>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</si>
  <si>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</si>
  <si>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</si>
  <si>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</si>
  <si>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</si>
  <si>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</si>
  <si>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</si>
  <si>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</si>
  <si>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</si>
  <si>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расходы на добровольное страхование</t>
  </si>
  <si>
    <t>&lt;29&gt; Срок использования имущества считается начиная с 1-го числа месяца, следующего за месяцем принятия его к бухгалтерскому учету.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</si>
  <si>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</si>
  <si>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</si>
  <si>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</si>
  <si>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</si>
  <si>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</si>
  <si>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</si>
  <si>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</si>
  <si>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</si>
  <si>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</si>
  <si>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</si>
  <si>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в том числе: &lt;30&gt;</t>
  </si>
  <si>
    <t>средней стоимостью менее 3 миллионов рублей, с года выпуска которых прошло не более 3 лет</t>
  </si>
  <si>
    <t>средней стоимостью менее 3 миллионов рублей, с года выпуска которых прошло более 3 лет</t>
  </si>
  <si>
    <t>средней стоимостью от 3 миллионов до 5 миллионов рублей включительно, с года выпуска которых прошло не более 3 лет</t>
  </si>
  <si>
    <t>средней стоимостью от 3 миллионов до 5 миллионов рублей включительно, с года выпуска которых прошло более 3 лет</t>
  </si>
  <si>
    <t>средней стоимостью от 5 миллионов до 10 миллионов рублей включительно, с года выпуска которых прошло не более 3 лет</t>
  </si>
  <si>
    <t>средней стоимостью от 5 миллионов до 10 миллионов рублей включительно, с года выпуска которых прошло более 3 лет</t>
  </si>
  <si>
    <t>средней стоимостью от 10 миллионов до 15 миллионов 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</si>
  <si>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</si>
  <si>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</si>
  <si>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</si>
  <si>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</si>
  <si>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</si>
  <si>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</si>
  <si>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</si>
  <si>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 на пневматическом и гусеничном ходу</t>
  </si>
  <si>
    <t>мотоциклы, мотороллеры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</si>
  <si>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</si>
  <si>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</si>
  <si>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</si>
  <si>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</si>
  <si>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</si>
  <si>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</si>
  <si>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</si>
  <si>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</si>
  <si>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</si>
  <si>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</si>
  <si>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</si>
  <si>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</si>
  <si>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</si>
  <si>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</si>
  <si>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</si>
  <si>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</si>
  <si>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</si>
  <si>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</si>
  <si>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</si>
  <si>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</si>
  <si>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</si>
  <si>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</si>
  <si>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</si>
  <si>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 транспортные средства (водные транспортные средства, не имеющие двигателей)</t>
  </si>
  <si>
    <t>в связи с аварийным состоянием (требуется ремонт)</t>
  </si>
  <si>
    <t>в связи с аварийным состоянием (подлежит списанию) &lt;31&gt;</t>
  </si>
  <si>
    <t>излишнее имущество (подлежит передаче в казну РФ)</t>
  </si>
  <si>
    <t>средней стоимостью от 3 миллионов до 5 миллионов рублей включительно, с года выпуска которых прошло не более 3 лет;</t>
  </si>
  <si>
    <t>воздушные транспортные средства, не имеющие двигателей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</si>
  <si>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</si>
  <si>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</si>
  <si>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</si>
  <si>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</si>
  <si>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иных целях &lt;32&gt;</t>
  </si>
  <si>
    <t>в оперативном управлении учреждения, ед.</t>
  </si>
  <si>
    <t>по договорам аренды, ед.</t>
  </si>
  <si>
    <t>по договорам безвозмездного пользования, ед.</t>
  </si>
  <si>
    <t>тракторы самоходные, комбайны</t>
  </si>
  <si>
    <t>Расходы на содержание транспортных средств</t>
  </si>
  <si>
    <t>всего за отчетный период</t>
  </si>
  <si>
    <t>на обслуживание транспортных средств</t>
  </si>
  <si>
    <t>содержание гаражей</t>
  </si>
  <si>
    <t>уплата транспортного налога</t>
  </si>
  <si>
    <t>расходы на горюче-смазочные материалы</t>
  </si>
  <si>
    <t>приобретение (замена) колес, шин, дисков</t>
  </si>
  <si>
    <t>расходы на ОСАГО</t>
  </si>
  <si>
    <t>ремонт, включая приобретение запасных частей</t>
  </si>
  <si>
    <t>техобслуживание сторонними организациями</t>
  </si>
  <si>
    <t>аренда гаражей, парковочных мест</t>
  </si>
  <si>
    <t>водителей</t>
  </si>
  <si>
    <t>обслуживающего персонала гаражей</t>
  </si>
  <si>
    <t>административного персонала гаражей</t>
  </si>
  <si>
    <t>средней стоимостью менее 3 миллионов рублей, с года</t>
  </si>
  <si>
    <t>выпуска которых прошло не более 3 лет</t>
  </si>
  <si>
    <t>&lt;30&gt; Показатели формируются в случае, если требование о детализации установлено органом, осуществляющим функции и полномочия учредителя.</t>
  </si>
  <si>
    <t>&lt;31&gt;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</si>
  <si>
    <t>&lt;32&gt;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</si>
  <si>
    <t>утвержденным постановлением Администрации</t>
  </si>
  <si>
    <t>Прионежского муниципального района</t>
  </si>
  <si>
    <t>Сведения об оказываемых услугах, выполняемых работах</t>
  </si>
  <si>
    <t>Сведения о доходах учреждения в виде прибыли, приходящейся на доли</t>
  </si>
  <si>
    <t>в уставных (складочных) капиталах хозяйственных товариществ и обществ, или дивидендов по акциям, принадлежащим учреждению &lt;1&gt;</t>
  </si>
  <si>
    <t>Сведения о просроченной кредиторской задолженности</t>
  </si>
  <si>
    <t xml:space="preserve"> сверх установленного муниципального задания, а также выпускаемой продукции</t>
  </si>
  <si>
    <t>Раздел 1. Сведения об услугах, оказываемых сверх установленного муниципального задания</t>
  </si>
  <si>
    <t>Раздел 2. Сведения о работах, выполняемых сверх установленного муниципального задания</t>
  </si>
  <si>
    <t>кем издан (ОМСУ, учреждение)</t>
  </si>
  <si>
    <t>Сведения о задолженности по ущербу, недостачам, хищениям денежных средств и материальных ценностей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</si>
  <si>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</si>
  <si>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</si>
  <si>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</si>
  <si>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</si>
  <si>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</si>
  <si>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</si>
  <si>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</si>
  <si>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</si>
  <si>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</si>
  <si>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</si>
  <si>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</si>
  <si>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</si>
  <si>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</si>
  <si>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за счет средств субсидии на выполнение муниципального задания</t>
  </si>
  <si>
    <t>Сведения о счетах учреждения, открытых в кредитных организациях</t>
  </si>
  <si>
    <t>Сведения о недвижимом имуществе, за исключением земельных участков, закрепленном на праве оперативного управления</t>
  </si>
  <si>
    <t>в рамках муниципального задания</t>
  </si>
  <si>
    <t>за плату сверх муниципального задания</t>
  </si>
  <si>
    <t>Сведения о земельных участках, предоставленных на праве постоянного (бессрочного) пользования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</si>
  <si>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</si>
  <si>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</si>
  <si>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Раздел 2. Сведения о недвижимом имуществе, используемом на праве аренды с почасовой оплатой</t>
  </si>
  <si>
    <t>&lt;27&gt; Указывается направление использования объекта недвижимого имущества "1" - для осуществления основной деятельности в рамках муниципального задания, "2" - для осуществления основной деятельности за плату сверх муниципального задания.</t>
  </si>
  <si>
    <t>Сведения о недвижимом имуществе, используемом по договору безвозмездного пользования (договору ссуды)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</si>
  <si>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</si>
  <si>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</si>
  <si>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для оказания услуг (выполнения работ) в рамках утвержденного муниципального задания</t>
  </si>
  <si>
    <t>Раздел 2. Сведения о расходах на содержание особо ценного движимого имущества</t>
  </si>
  <si>
    <t>Раздел 2. Сведения о неиспользуемых транспортных средствах, находящихся в оперативном управлении учреждения</t>
  </si>
  <si>
    <t>Раздел 4. Сведения о расходах на содержание транспортных средств</t>
  </si>
  <si>
    <t>к Порядку составления и утверждения отчета</t>
  </si>
  <si>
    <t>о результатах деятельности муниципального учреждения,</t>
  </si>
  <si>
    <t>подведомственного Администрации Прионежского муниципального района,</t>
  </si>
  <si>
    <t>и об использовании закрепленного за ним муниципального имущества,</t>
  </si>
  <si>
    <t>из нее по основным видам деятельности</t>
  </si>
  <si>
    <t>в связи с невыполнением муниципального задания</t>
  </si>
  <si>
    <t>из бюджета субъекта Российской Федерации и местного бюджета</t>
  </si>
  <si>
    <t>от "3" июня 2022 года № 614</t>
  </si>
  <si>
    <t>Администрация Прионежского муниципального района</t>
  </si>
  <si>
    <t>Прионежский муниципальный район</t>
  </si>
  <si>
    <t>015</t>
  </si>
  <si>
    <t>х</t>
  </si>
  <si>
    <t>квадратный метр</t>
  </si>
  <si>
    <t>055</t>
  </si>
  <si>
    <t xml:space="preserve">Земельный участок </t>
  </si>
  <si>
    <t>Директор</t>
  </si>
  <si>
    <t xml:space="preserve">Здание школы </t>
  </si>
  <si>
    <t>Муниципальное общеобразовательное учреждение "Средняя общеобразовательная школа № 44"</t>
  </si>
  <si>
    <t>РК, Прионежский район, п.Чална-1</t>
  </si>
  <si>
    <t>РК, Прионежский район, п.Чална-1, з/у 29</t>
  </si>
  <si>
    <t>10:20:0000000:10229</t>
  </si>
  <si>
    <t>11 992 кв.м</t>
  </si>
  <si>
    <t>И.А.Сидорова</t>
  </si>
  <si>
    <t>10:20:0000000:3662</t>
  </si>
  <si>
    <t>на 1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</si>
</sst>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₽_-;\-* #,##0.00\ _₽_-;_-* &quot;-&quot;??\ _₽_-;_-@_-"/>
    <numFmt numFmtId="164" formatCode="#,##0.00\ _₽"/>
    <numFmt numFmtId="165" formatCode="0.0"/>
    <numFmt numFmtId="166" formatCode="_-* #,##0\ _₽_-;\-* #,##0\ _₽_-;_-* &quot;-&quot;??\ _₽_-;_-@_-"/>
    <numFmt numFmtId="167" formatCode="_-* #,##0.0\ _₽_-;\-* #,##0.0\ _₽_-;_-* &quot;-&quot;??\ _₽_-;_-@_-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6" fillId="0" borderId="0"/>
  </cellStyleXfs>
  <cellXfs count="20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5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 indent="4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horizontal="left" vertical="center" wrapText="1" indent="2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165" fontId="2" fillId="0" borderId="19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 indent="2"/>
    </xf>
    <xf numFmtId="0" fontId="2" fillId="0" borderId="6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23" xfId="0" applyFont="1" applyBorder="1" applyAlignment="1">
      <alignment vertical="center" wrapText="1"/>
    </xf>
    <xf numFmtId="165" fontId="2" fillId="0" borderId="24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0" fillId="0" borderId="0" xfId="0" applyNumberFormat="1"/>
    <xf numFmtId="4" fontId="7" fillId="0" borderId="30" xfId="3" applyNumberFormat="1" applyFont="1" applyBorder="1" applyAlignment="1">
      <alignment horizontal="right" vertical="top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8" fillId="0" borderId="30" xfId="3" applyNumberFormat="1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top"/>
    </xf>
    <xf numFmtId="4" fontId="2" fillId="0" borderId="28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167" fontId="8" fillId="0" borderId="28" xfId="0" applyNumberFormat="1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166" fontId="8" fillId="0" borderId="10" xfId="2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/>
    <xf numFmtId="0" fontId="9" fillId="0" borderId="6" xfId="1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67" fontId="8" fillId="0" borderId="5" xfId="0" applyNumberFormat="1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67" fontId="8" fillId="0" borderId="21" xfId="0" applyNumberFormat="1" applyFont="1" applyBorder="1" applyAlignment="1">
      <alignment vertical="center" wrapText="1"/>
    </xf>
    <xf numFmtId="43" fontId="8" fillId="0" borderId="5" xfId="2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43" fontId="11" fillId="0" borderId="15" xfId="2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18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_Табл 5-1 (ЦБ)" xfId="3" xr:uid="{00000000-0005-0000-0000-000002000000}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consultantplus://offline/ref=1C77DEE82420F05305EA13A2AC0F8341331306B0273FEC773E0C0777689FCDD4DE8FD6ED865839AB7A8E3C12C1eFl7L" TargetMode="External"/><Relationship Id="rId7" Type="http://schemas.openxmlformats.org/officeDocument/2006/relationships/hyperlink" Target="consultantplus://offline/ref=1C77DEE82420F05305EA13A2AC0F8341331306B0273FEC773E0C0777689FCDD4DE8FD6ED865839AB7A8E3C12C1eFl7L" TargetMode="External"/><Relationship Id="rId2" Type="http://schemas.openxmlformats.org/officeDocument/2006/relationships/hyperlink" Target="consultantplus://offline/ref=1C77DEE82420F05305EA13A2AC0F8341331306B02534EC773E0C0777689FCDD4DE8FD6ED865839AB7A8E3C12C1eFl7L" TargetMode="External"/><Relationship Id="rId1" Type="http://schemas.openxmlformats.org/officeDocument/2006/relationships/hyperlink" Target="consultantplus://offline/ref=1C77DEE82420F05305EA13A2AC0F834136160DB8253DEC773E0C0777689FCDD4DE8FD6ED865839AB7A8E3C12C1eFl7L" TargetMode="External"/><Relationship Id="rId6" Type="http://schemas.openxmlformats.org/officeDocument/2006/relationships/hyperlink" Target="consultantplus://offline/ref=1C77DEE82420F05305EA13A2AC0F8341331306B02534EC773E0C0777689FCDD4DE8FD6ED865839AB7A8E3C12C1eFl7L" TargetMode="External"/><Relationship Id="rId5" Type="http://schemas.openxmlformats.org/officeDocument/2006/relationships/hyperlink" Target="consultantplus://offline/ref=1C77DEE82420F05305EA13A2AC0F8341331306B0273FEC773E0C0777689FCDD4DE8FD6ED865839AB7A8E3C12C1eFl7L" TargetMode="External"/><Relationship Id="rId4" Type="http://schemas.openxmlformats.org/officeDocument/2006/relationships/hyperlink" Target="consultantplus://offline/ref=1C77DEE82420F05305EA13A2AC0F8341331306B02534EC773E0C0777689FCDD4DE8FD6ED865839AB7A8E3C12C1eFl7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1C77DEE82420F05305EA13A2AC0F8341331306B0273FEC773E0C0777689FCDD4DE8FD6ED865839AB7A8E3C12C1eFl7L" TargetMode="External"/><Relationship Id="rId2" Type="http://schemas.openxmlformats.org/officeDocument/2006/relationships/hyperlink" Target="consultantplus://offline/ref=1C77DEE82420F05305EA13A2AC0F834136160DB8253DEC773E0C0777689FCDD4DE8FD6ED865839AB7A8E3C12C1eFl7L" TargetMode="External"/><Relationship Id="rId1" Type="http://schemas.openxmlformats.org/officeDocument/2006/relationships/hyperlink" Target="consultantplus://offline/ref=1C77DEE82420F05305EA13A2AC0F834136160DB8253DEC773E0C0777689FCDD4DE8FD6ED865839AB7A8E3C12C1eFl7L" TargetMode="Externa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consultantplus://offline/ref=1C77DEE82420F05305EA13A2AC0F8341331306B0273FEC773E0C0777689FCDD4DE8FD6ED865839AB7A8E3C12C1eFl7L" TargetMode="External"/><Relationship Id="rId1" Type="http://schemas.openxmlformats.org/officeDocument/2006/relationships/hyperlink" Target="consultantplus://offline/ref=1C77DEE82420F05305EA13A2AC0F834136160DB8253DEC773E0C0777689FCDD4DE8FD6ED865839AB7A8E3C12C1eFl7L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consultantplus://offline/ref=1C77DEE82420F05305EA13A2AC0F8341331306B0273FEC773E0C0777689FCDD4DE8FD6ED865839AB7A8E3C12C1eFl7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consultantplus://offline/ref=1C77DEE82420F05305EA13A2AC0F8341331306B0273FEC773E0C0777689FCDD4DE8FD6ED865839AB7A8E3C12C1eFl7L" TargetMode="External"/><Relationship Id="rId1" Type="http://schemas.openxmlformats.org/officeDocument/2006/relationships/hyperlink" Target="consultantplus://offline/ref=1C77DEE82420F05305EA13A2AC0F834136160DB8253DEC773E0C0777689FCDD4DE8FD6ED865839AB7A8E3C12C1eFl7L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consultantplus://offline/ref=1C77DEE82420F05305EA13A2AC0F834136160DB8253DEC773E0C0777689FCDD4DE8FD6ED865839AB7A8E3C12C1eFl7L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consultantplus://offline/ref=1C77DEE82420F05305EA13A2AC0F834136160DB8253DEC773E0C0777689FCDD4DE8FD6ED865839AB7A8E3C12C1eFl7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consultantplus://offline/ref=1C77DEE82420F05305EA13A2AC0F8341331204B5263EEC773E0C0777689FCDD4DE8FD6ED865839AB7A8E3C12C1eFl7L" TargetMode="External"/><Relationship Id="rId1" Type="http://schemas.openxmlformats.org/officeDocument/2006/relationships/hyperlink" Target="consultantplus://offline/ref=1C77DEE82420F05305EA13A2AC0F834136160DB8253DEC773E0C0777689FCDD4DE8FD6ED865839AB7A8E3C12C1eFl7L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consultantplus://offline/ref=1C77DEE82420F05305EA13A2AC0F834136160DB8253DEC773E0C0777689FCDD4DE8FD6ED865839AB7A8E3C12C1eFl7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consultantplus://offline/ref=1C77DEE82420F05305EA13A2AC0F834136160DB8253DEC773E0C0777689FCDD4DE8FD6ED865839AB7A8E3C12C1eFl7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consultantplus://offline/ref=1C77DEE82420F05305EA13A2AC0F834136160DB8253DEC773E0C0777689FCDD4DE8FD6ED865839AB7A8E3C12C1eFl7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consultantplus://offline/ref=1C77DEE82420F05305EA13A2AC0F834136160DB8253DEC773E0C0777689FCDD4DE8FD6ED865839AB7A8E3C12C1eFl7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opLeftCell="A28" zoomScaleNormal="100" zoomScaleSheetLayoutView="100" workbookViewId="0">
      <selection activeCell="B18" sqref="B18:I18"/>
    </sheetView>
  </sheetViews>
  <sheetFormatPr defaultColWidth="9.109375" defaultRowHeight="13.2" x14ac:dyDescent="0.25"/>
  <cols>
    <col min="1" max="1" width="36.33203125" style="1" customWidth="1"/>
    <col min="2" max="2" width="10.44140625" style="1" customWidth="1"/>
    <col min="3" max="3" width="9.109375" style="1"/>
    <col min="4" max="4" width="14.88671875" style="1" customWidth="1"/>
    <col min="5" max="5" width="15.109375" style="1" customWidth="1"/>
    <col min="6" max="6" width="9.109375" style="1"/>
    <col min="7" max="7" width="19.109375" style="1" customWidth="1"/>
    <col min="8" max="8" width="13.33203125" style="1" customWidth="1"/>
    <col min="9" max="9" width="16.109375" style="1" customWidth="1"/>
    <col min="10" max="10" width="22.88671875" style="1" customWidth="1"/>
    <col min="11" max="11" width="20.6640625" style="1" customWidth="1"/>
    <col min="12" max="12" width="18.33203125" style="1" customWidth="1"/>
    <col min="13" max="16384" width="9.109375" style="1"/>
  </cols>
  <sheetData>
    <row r="1" spans="1:12" x14ac:dyDescent="0.25">
      <c r="K1" s="2" t="s">
        <v>0</v>
      </c>
    </row>
    <row r="2" spans="1:12" x14ac:dyDescent="0.25">
      <c r="K2" s="2" t="s">
        <v>435</v>
      </c>
    </row>
    <row r="3" spans="1:12" x14ac:dyDescent="0.25">
      <c r="K3" s="2" t="s">
        <v>436</v>
      </c>
    </row>
    <row r="4" spans="1:12" x14ac:dyDescent="0.25">
      <c r="K4" s="2" t="s">
        <v>437</v>
      </c>
    </row>
    <row r="5" spans="1:12" x14ac:dyDescent="0.25">
      <c r="K5" s="2" t="s">
        <v>438</v>
      </c>
    </row>
    <row r="6" spans="1:12" x14ac:dyDescent="0.25">
      <c r="K6" s="2" t="s">
        <v>394</v>
      </c>
    </row>
    <row r="7" spans="1:12" x14ac:dyDescent="0.25">
      <c r="K7" s="2" t="s">
        <v>395</v>
      </c>
    </row>
    <row r="8" spans="1:12" x14ac:dyDescent="0.25">
      <c r="K8" s="2" t="s">
        <v>442</v>
      </c>
    </row>
    <row r="9" spans="1:12" x14ac:dyDescent="0.25">
      <c r="K9" s="3"/>
    </row>
    <row r="10" spans="1:12" x14ac:dyDescent="0.25">
      <c r="A10" s="179" t="s">
        <v>396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4"/>
    </row>
    <row r="11" spans="1:12" x14ac:dyDescent="0.25">
      <c r="A11" s="179" t="s">
        <v>400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4"/>
    </row>
    <row r="12" spans="1:12" x14ac:dyDescent="0.25">
      <c r="A12" s="179" t="s">
        <v>459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4"/>
    </row>
    <row r="13" spans="1:12" ht="13.8" thickBot="1" x14ac:dyDescent="0.3">
      <c r="A13" s="3"/>
    </row>
    <row r="14" spans="1:12" ht="13.8" thickBot="1" x14ac:dyDescent="0.3">
      <c r="A14" s="5"/>
      <c r="B14" s="5"/>
      <c r="J14" s="6"/>
      <c r="K14" s="7" t="s">
        <v>1</v>
      </c>
    </row>
    <row r="15" spans="1:12" ht="13.8" thickBot="1" x14ac:dyDescent="0.3">
      <c r="A15" s="5"/>
      <c r="B15" s="5"/>
      <c r="J15" s="8" t="s">
        <v>2</v>
      </c>
      <c r="K15" s="66"/>
    </row>
    <row r="16" spans="1:12" ht="13.8" thickBot="1" x14ac:dyDescent="0.3">
      <c r="A16" s="5"/>
      <c r="B16" s="5"/>
      <c r="J16" s="8" t="s">
        <v>3</v>
      </c>
      <c r="K16" s="66">
        <v>86300402</v>
      </c>
    </row>
    <row r="17" spans="1:11" ht="13.8" thickBot="1" x14ac:dyDescent="0.3">
      <c r="A17" s="5"/>
      <c r="B17" s="5"/>
      <c r="J17" s="8" t="s">
        <v>4</v>
      </c>
      <c r="K17" s="66">
        <v>1001112534</v>
      </c>
    </row>
    <row r="18" spans="1:11" ht="15" thickBot="1" x14ac:dyDescent="0.3">
      <c r="A18" s="5" t="s">
        <v>5</v>
      </c>
      <c r="B18" s="182" t="s">
        <v>452</v>
      </c>
      <c r="C18" s="183"/>
      <c r="D18" s="183"/>
      <c r="E18" s="183"/>
      <c r="F18" s="183"/>
      <c r="G18" s="183"/>
      <c r="H18" s="183"/>
      <c r="I18" s="183"/>
      <c r="J18" s="8" t="s">
        <v>6</v>
      </c>
      <c r="K18" s="66">
        <v>102001001</v>
      </c>
    </row>
    <row r="19" spans="1:11" ht="27" thickBot="1" x14ac:dyDescent="0.3">
      <c r="A19" s="5" t="s">
        <v>7</v>
      </c>
      <c r="B19" s="184" t="s">
        <v>443</v>
      </c>
      <c r="C19" s="185"/>
      <c r="D19" s="185"/>
      <c r="E19" s="185"/>
      <c r="F19" s="185"/>
      <c r="G19" s="185"/>
      <c r="H19" s="185"/>
      <c r="I19" s="185"/>
      <c r="J19" s="8" t="s">
        <v>8</v>
      </c>
      <c r="K19" s="67" t="s">
        <v>445</v>
      </c>
    </row>
    <row r="20" spans="1:11" ht="15" thickBot="1" x14ac:dyDescent="0.3">
      <c r="A20" s="5" t="s">
        <v>9</v>
      </c>
      <c r="B20" s="184" t="s">
        <v>444</v>
      </c>
      <c r="C20" s="185"/>
      <c r="D20" s="185"/>
      <c r="E20" s="185"/>
      <c r="F20" s="185"/>
      <c r="G20" s="185"/>
      <c r="H20" s="185"/>
      <c r="I20" s="185"/>
      <c r="J20" s="11" t="s">
        <v>10</v>
      </c>
      <c r="K20" s="66">
        <v>86636410</v>
      </c>
    </row>
    <row r="21" spans="1:11" ht="13.8" thickBot="1" x14ac:dyDescent="0.3">
      <c r="A21" s="5" t="s">
        <v>11</v>
      </c>
      <c r="B21" s="5"/>
      <c r="J21" s="6"/>
      <c r="K21" s="66"/>
    </row>
    <row r="22" spans="1:11" x14ac:dyDescent="0.25">
      <c r="A22" s="3"/>
    </row>
    <row r="23" spans="1:11" x14ac:dyDescent="0.25">
      <c r="A23" s="179" t="s">
        <v>401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</row>
    <row r="24" spans="1:11" x14ac:dyDescent="0.25">
      <c r="A24" s="180" t="s">
        <v>12</v>
      </c>
      <c r="B24" s="181" t="s">
        <v>13</v>
      </c>
      <c r="C24" s="180" t="s">
        <v>14</v>
      </c>
      <c r="D24" s="180" t="s">
        <v>15</v>
      </c>
      <c r="E24" s="180"/>
      <c r="F24" s="180"/>
      <c r="G24" s="180" t="s">
        <v>16</v>
      </c>
      <c r="H24" s="180" t="s">
        <v>17</v>
      </c>
      <c r="I24" s="180" t="s">
        <v>18</v>
      </c>
      <c r="J24" s="180"/>
      <c r="K24" s="180"/>
    </row>
    <row r="25" spans="1:11" x14ac:dyDescent="0.25">
      <c r="A25" s="180"/>
      <c r="B25" s="181"/>
      <c r="C25" s="180"/>
      <c r="D25" s="180" t="s">
        <v>19</v>
      </c>
      <c r="E25" s="180"/>
      <c r="F25" s="180" t="s">
        <v>20</v>
      </c>
      <c r="G25" s="180"/>
      <c r="H25" s="180"/>
      <c r="I25" s="180" t="s">
        <v>403</v>
      </c>
      <c r="J25" s="180" t="s">
        <v>21</v>
      </c>
      <c r="K25" s="180" t="s">
        <v>22</v>
      </c>
    </row>
    <row r="26" spans="1:11" x14ac:dyDescent="0.25">
      <c r="A26" s="180"/>
      <c r="B26" s="181"/>
      <c r="C26" s="180"/>
      <c r="D26" s="12" t="s">
        <v>23</v>
      </c>
      <c r="E26" s="13" t="s">
        <v>24</v>
      </c>
      <c r="F26" s="180"/>
      <c r="G26" s="180"/>
      <c r="H26" s="180"/>
      <c r="I26" s="180"/>
      <c r="J26" s="180"/>
      <c r="K26" s="180"/>
    </row>
    <row r="27" spans="1:11" ht="13.8" thickBot="1" x14ac:dyDescent="0.3">
      <c r="A27" s="12">
        <v>1</v>
      </c>
      <c r="B27" s="12">
        <v>2</v>
      </c>
      <c r="C27" s="14">
        <v>3</v>
      </c>
      <c r="D27" s="14">
        <v>4</v>
      </c>
      <c r="E27" s="14">
        <v>5</v>
      </c>
      <c r="F27" s="14">
        <v>6</v>
      </c>
      <c r="G27" s="14">
        <v>7</v>
      </c>
      <c r="H27" s="14">
        <v>8</v>
      </c>
      <c r="I27" s="12">
        <v>9</v>
      </c>
      <c r="J27" s="12">
        <v>10</v>
      </c>
      <c r="K27" s="12">
        <v>11</v>
      </c>
    </row>
    <row r="28" spans="1:11" x14ac:dyDescent="0.25">
      <c r="A28" s="15"/>
      <c r="B28" s="16"/>
      <c r="C28" s="17">
        <v>1000</v>
      </c>
      <c r="D28" s="18"/>
      <c r="E28" s="18"/>
      <c r="F28" s="18"/>
      <c r="G28" s="18"/>
      <c r="H28" s="19"/>
      <c r="I28" s="20"/>
      <c r="J28" s="15"/>
      <c r="K28" s="15"/>
    </row>
    <row r="29" spans="1:11" x14ac:dyDescent="0.25">
      <c r="A29" s="15"/>
      <c r="B29" s="16"/>
      <c r="C29" s="21">
        <v>2000</v>
      </c>
      <c r="D29" s="15"/>
      <c r="E29" s="15"/>
      <c r="F29" s="15"/>
      <c r="G29" s="15"/>
      <c r="H29" s="22"/>
      <c r="I29" s="20"/>
      <c r="J29" s="15"/>
      <c r="K29" s="15"/>
    </row>
    <row r="30" spans="1:11" x14ac:dyDescent="0.25">
      <c r="A30" s="15"/>
      <c r="B30" s="16"/>
      <c r="C30" s="23"/>
      <c r="D30" s="15"/>
      <c r="E30" s="15"/>
      <c r="F30" s="15"/>
      <c r="G30" s="15"/>
      <c r="H30" s="22"/>
      <c r="I30" s="20"/>
      <c r="J30" s="15"/>
      <c r="K30" s="15"/>
    </row>
    <row r="31" spans="1:11" ht="13.8" thickBot="1" x14ac:dyDescent="0.3">
      <c r="A31" s="5"/>
      <c r="B31" s="55" t="s">
        <v>25</v>
      </c>
      <c r="C31" s="56">
        <v>9000</v>
      </c>
      <c r="D31" s="57" t="s">
        <v>26</v>
      </c>
      <c r="E31" s="57" t="s">
        <v>26</v>
      </c>
      <c r="F31" s="25">
        <v>0</v>
      </c>
      <c r="G31" s="25">
        <v>0</v>
      </c>
      <c r="H31" s="72">
        <v>0</v>
      </c>
      <c r="I31" s="28" t="s">
        <v>26</v>
      </c>
      <c r="J31" s="12" t="s">
        <v>26</v>
      </c>
      <c r="K31" s="12" t="s">
        <v>26</v>
      </c>
    </row>
    <row r="32" spans="1:11" x14ac:dyDescent="0.25">
      <c r="A32" s="3"/>
    </row>
    <row r="33" spans="1:11" x14ac:dyDescent="0.25">
      <c r="A33" s="179" t="s">
        <v>402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</row>
    <row r="34" spans="1:11" x14ac:dyDescent="0.25">
      <c r="A34" s="180" t="s">
        <v>27</v>
      </c>
      <c r="B34" s="181" t="s">
        <v>13</v>
      </c>
      <c r="C34" s="180" t="s">
        <v>14</v>
      </c>
      <c r="D34" s="180" t="s">
        <v>28</v>
      </c>
      <c r="E34" s="180"/>
      <c r="F34" s="180"/>
      <c r="G34" s="180" t="s">
        <v>29</v>
      </c>
      <c r="H34" s="180" t="s">
        <v>17</v>
      </c>
      <c r="I34" s="180" t="s">
        <v>18</v>
      </c>
      <c r="J34" s="180"/>
      <c r="K34" s="180"/>
    </row>
    <row r="35" spans="1:11" ht="12.75" customHeight="1" x14ac:dyDescent="0.25">
      <c r="A35" s="180"/>
      <c r="B35" s="181"/>
      <c r="C35" s="180"/>
      <c r="D35" s="180" t="s">
        <v>19</v>
      </c>
      <c r="E35" s="180"/>
      <c r="F35" s="180" t="s">
        <v>20</v>
      </c>
      <c r="G35" s="180"/>
      <c r="H35" s="180"/>
      <c r="I35" s="180" t="s">
        <v>403</v>
      </c>
      <c r="J35" s="180" t="s">
        <v>21</v>
      </c>
      <c r="K35" s="180" t="s">
        <v>22</v>
      </c>
    </row>
    <row r="36" spans="1:11" x14ac:dyDescent="0.25">
      <c r="A36" s="180"/>
      <c r="B36" s="181"/>
      <c r="C36" s="180"/>
      <c r="D36" s="12" t="s">
        <v>23</v>
      </c>
      <c r="E36" s="13" t="s">
        <v>24</v>
      </c>
      <c r="F36" s="180"/>
      <c r="G36" s="180"/>
      <c r="H36" s="180"/>
      <c r="I36" s="180"/>
      <c r="J36" s="180"/>
      <c r="K36" s="180"/>
    </row>
    <row r="37" spans="1:11" ht="13.8" thickBot="1" x14ac:dyDescent="0.3">
      <c r="A37" s="12">
        <v>1</v>
      </c>
      <c r="B37" s="12">
        <v>2</v>
      </c>
      <c r="C37" s="14">
        <v>3</v>
      </c>
      <c r="D37" s="14">
        <v>4</v>
      </c>
      <c r="E37" s="14">
        <v>5</v>
      </c>
      <c r="F37" s="14">
        <v>6</v>
      </c>
      <c r="G37" s="14">
        <v>7</v>
      </c>
      <c r="H37" s="14">
        <v>8</v>
      </c>
      <c r="I37" s="12">
        <v>9</v>
      </c>
      <c r="J37" s="12">
        <v>10</v>
      </c>
      <c r="K37" s="12">
        <v>11</v>
      </c>
    </row>
    <row r="38" spans="1:11" x14ac:dyDescent="0.25">
      <c r="A38" s="15"/>
      <c r="B38" s="16"/>
      <c r="C38" s="17">
        <v>1000</v>
      </c>
      <c r="D38" s="18"/>
      <c r="E38" s="18"/>
      <c r="F38" s="18"/>
      <c r="G38" s="18"/>
      <c r="H38" s="19"/>
      <c r="I38" s="20"/>
      <c r="J38" s="15"/>
      <c r="K38" s="15"/>
    </row>
    <row r="39" spans="1:11" x14ac:dyDescent="0.25">
      <c r="A39" s="15"/>
      <c r="B39" s="16"/>
      <c r="C39" s="21">
        <v>2000</v>
      </c>
      <c r="D39" s="15"/>
      <c r="E39" s="15"/>
      <c r="F39" s="15"/>
      <c r="G39" s="15"/>
      <c r="H39" s="22"/>
      <c r="I39" s="20"/>
      <c r="J39" s="15"/>
      <c r="K39" s="15"/>
    </row>
    <row r="40" spans="1:11" x14ac:dyDescent="0.25">
      <c r="A40" s="15"/>
      <c r="B40" s="16"/>
      <c r="C40" s="23"/>
      <c r="D40" s="15"/>
      <c r="E40" s="15"/>
      <c r="F40" s="15"/>
      <c r="G40" s="15"/>
      <c r="H40" s="22"/>
      <c r="I40" s="20"/>
      <c r="J40" s="15"/>
      <c r="K40" s="15"/>
    </row>
    <row r="41" spans="1:11" ht="13.8" thickBot="1" x14ac:dyDescent="0.3">
      <c r="A41" s="5"/>
      <c r="B41" s="55" t="s">
        <v>25</v>
      </c>
      <c r="C41" s="56">
        <v>9000</v>
      </c>
      <c r="D41" s="57" t="s">
        <v>26</v>
      </c>
      <c r="E41" s="57" t="s">
        <v>26</v>
      </c>
      <c r="F41" s="25">
        <v>0</v>
      </c>
      <c r="G41" s="25">
        <v>0</v>
      </c>
      <c r="H41" s="72">
        <v>0</v>
      </c>
      <c r="I41" s="28" t="s">
        <v>26</v>
      </c>
      <c r="J41" s="12" t="s">
        <v>26</v>
      </c>
      <c r="K41" s="12" t="s">
        <v>26</v>
      </c>
    </row>
    <row r="42" spans="1:11" x14ac:dyDescent="0.25">
      <c r="A42" s="3"/>
    </row>
    <row r="43" spans="1:11" x14ac:dyDescent="0.25">
      <c r="A43" s="179" t="s">
        <v>30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</row>
    <row r="44" spans="1:11" x14ac:dyDescent="0.25">
      <c r="A44" s="180" t="s">
        <v>31</v>
      </c>
      <c r="B44" s="181" t="s">
        <v>13</v>
      </c>
      <c r="C44" s="180" t="s">
        <v>14</v>
      </c>
      <c r="D44" s="180" t="s">
        <v>32</v>
      </c>
      <c r="E44" s="180"/>
      <c r="F44" s="180"/>
      <c r="G44" s="180" t="s">
        <v>33</v>
      </c>
      <c r="H44" s="180" t="s">
        <v>17</v>
      </c>
      <c r="I44" s="180" t="s">
        <v>18</v>
      </c>
      <c r="J44" s="180"/>
      <c r="K44" s="180"/>
    </row>
    <row r="45" spans="1:11" ht="12.75" customHeight="1" x14ac:dyDescent="0.25">
      <c r="A45" s="180"/>
      <c r="B45" s="181"/>
      <c r="C45" s="180"/>
      <c r="D45" s="180" t="s">
        <v>19</v>
      </c>
      <c r="E45" s="180"/>
      <c r="F45" s="180" t="s">
        <v>20</v>
      </c>
      <c r="G45" s="180"/>
      <c r="H45" s="180"/>
      <c r="I45" s="180" t="s">
        <v>403</v>
      </c>
      <c r="J45" s="180" t="s">
        <v>21</v>
      </c>
      <c r="K45" s="180" t="s">
        <v>22</v>
      </c>
    </row>
    <row r="46" spans="1:11" x14ac:dyDescent="0.25">
      <c r="A46" s="180"/>
      <c r="B46" s="181"/>
      <c r="C46" s="180"/>
      <c r="D46" s="12" t="s">
        <v>23</v>
      </c>
      <c r="E46" s="13" t="s">
        <v>24</v>
      </c>
      <c r="F46" s="180"/>
      <c r="G46" s="180"/>
      <c r="H46" s="180"/>
      <c r="I46" s="180"/>
      <c r="J46" s="180"/>
      <c r="K46" s="180"/>
    </row>
    <row r="47" spans="1:11" ht="13.8" thickBot="1" x14ac:dyDescent="0.3">
      <c r="A47" s="12">
        <v>1</v>
      </c>
      <c r="B47" s="12">
        <v>2</v>
      </c>
      <c r="C47" s="14">
        <v>3</v>
      </c>
      <c r="D47" s="14">
        <v>4</v>
      </c>
      <c r="E47" s="14">
        <v>5</v>
      </c>
      <c r="F47" s="14">
        <v>6</v>
      </c>
      <c r="G47" s="14">
        <v>7</v>
      </c>
      <c r="H47" s="14">
        <v>8</v>
      </c>
      <c r="I47" s="12">
        <v>9</v>
      </c>
      <c r="J47" s="12">
        <v>10</v>
      </c>
      <c r="K47" s="12">
        <v>11</v>
      </c>
    </row>
    <row r="48" spans="1:11" x14ac:dyDescent="0.25">
      <c r="A48" s="15"/>
      <c r="B48" s="16"/>
      <c r="C48" s="17">
        <v>1000</v>
      </c>
      <c r="D48" s="18"/>
      <c r="E48" s="18"/>
      <c r="F48" s="18"/>
      <c r="G48" s="18"/>
      <c r="H48" s="19"/>
      <c r="I48" s="20"/>
      <c r="J48" s="15"/>
      <c r="K48" s="15"/>
    </row>
    <row r="49" spans="1:11" x14ac:dyDescent="0.25">
      <c r="A49" s="15"/>
      <c r="B49" s="16"/>
      <c r="C49" s="21">
        <v>2000</v>
      </c>
      <c r="D49" s="15"/>
      <c r="E49" s="15"/>
      <c r="F49" s="15"/>
      <c r="G49" s="15"/>
      <c r="H49" s="22"/>
      <c r="I49" s="20"/>
      <c r="J49" s="15"/>
      <c r="K49" s="15"/>
    </row>
    <row r="50" spans="1:11" x14ac:dyDescent="0.25">
      <c r="A50" s="15"/>
      <c r="B50" s="16"/>
      <c r="C50" s="23"/>
      <c r="D50" s="15"/>
      <c r="E50" s="15"/>
      <c r="F50" s="15"/>
      <c r="G50" s="15"/>
      <c r="H50" s="22"/>
      <c r="I50" s="20"/>
      <c r="J50" s="15"/>
      <c r="K50" s="15"/>
    </row>
    <row r="51" spans="1:11" ht="13.8" thickBot="1" x14ac:dyDescent="0.3">
      <c r="A51" s="5"/>
      <c r="B51" s="55" t="s">
        <v>25</v>
      </c>
      <c r="C51" s="56">
        <v>9000</v>
      </c>
      <c r="D51" s="57" t="s">
        <v>26</v>
      </c>
      <c r="E51" s="57" t="s">
        <v>26</v>
      </c>
      <c r="F51" s="25">
        <v>0</v>
      </c>
      <c r="G51" s="25">
        <v>0</v>
      </c>
      <c r="H51" s="72">
        <v>0</v>
      </c>
      <c r="I51" s="28" t="s">
        <v>26</v>
      </c>
      <c r="J51" s="12" t="s">
        <v>26</v>
      </c>
      <c r="K51" s="12" t="s">
        <v>26</v>
      </c>
    </row>
    <row r="53" spans="1:11" x14ac:dyDescent="0.25">
      <c r="A53" s="3"/>
    </row>
    <row r="54" spans="1:11" x14ac:dyDescent="0.25">
      <c r="A54" s="30" t="s">
        <v>34</v>
      </c>
      <c r="B54" s="5"/>
      <c r="C54" s="5"/>
      <c r="E54" s="5"/>
      <c r="I54" s="5"/>
    </row>
    <row r="55" spans="1:11" x14ac:dyDescent="0.25">
      <c r="A55" s="5" t="s">
        <v>35</v>
      </c>
      <c r="B55" s="177" t="s">
        <v>450</v>
      </c>
      <c r="C55" s="177"/>
      <c r="E55" s="177"/>
      <c r="F55" s="177"/>
      <c r="G55" s="177"/>
      <c r="I55" s="177" t="s">
        <v>457</v>
      </c>
      <c r="J55" s="177"/>
    </row>
    <row r="56" spans="1:11" x14ac:dyDescent="0.25">
      <c r="A56" s="5"/>
      <c r="B56" s="178" t="s">
        <v>36</v>
      </c>
      <c r="C56" s="178"/>
      <c r="E56" s="178" t="s">
        <v>37</v>
      </c>
      <c r="F56" s="178"/>
      <c r="G56" s="178"/>
      <c r="I56" s="178" t="s">
        <v>38</v>
      </c>
      <c r="J56" s="178"/>
    </row>
    <row r="57" spans="1:11" x14ac:dyDescent="0.25">
      <c r="A57" s="30" t="s">
        <v>39</v>
      </c>
      <c r="B57" s="177"/>
      <c r="C57" s="177"/>
      <c r="E57" s="177"/>
      <c r="F57" s="177"/>
      <c r="G57" s="177"/>
      <c r="I57" s="177"/>
      <c r="J57" s="177"/>
    </row>
    <row r="58" spans="1:11" x14ac:dyDescent="0.25">
      <c r="A58" s="5"/>
      <c r="B58" s="178" t="s">
        <v>36</v>
      </c>
      <c r="C58" s="178"/>
      <c r="E58" s="178" t="s">
        <v>40</v>
      </c>
      <c r="F58" s="178"/>
      <c r="G58" s="178"/>
      <c r="I58" s="178" t="s">
        <v>41</v>
      </c>
      <c r="J58" s="178"/>
    </row>
    <row r="59" spans="1:11" x14ac:dyDescent="0.25">
      <c r="A59" s="30" t="s">
        <v>42</v>
      </c>
      <c r="B59" s="186"/>
      <c r="C59" s="186"/>
      <c r="D59" s="186"/>
      <c r="E59" s="186"/>
      <c r="F59" s="186"/>
    </row>
  </sheetData>
  <mergeCells count="58">
    <mergeCell ref="B59:F59"/>
    <mergeCell ref="I58:J58"/>
    <mergeCell ref="E58:G58"/>
    <mergeCell ref="B58:C58"/>
    <mergeCell ref="I44:K44"/>
    <mergeCell ref="D45:E45"/>
    <mergeCell ref="F45:F46"/>
    <mergeCell ref="I45:I46"/>
    <mergeCell ref="J45:J46"/>
    <mergeCell ref="K45:K46"/>
    <mergeCell ref="B44:B46"/>
    <mergeCell ref="C44:C46"/>
    <mergeCell ref="D44:F44"/>
    <mergeCell ref="B57:C57"/>
    <mergeCell ref="E55:G55"/>
    <mergeCell ref="E57:G57"/>
    <mergeCell ref="A44:A46"/>
    <mergeCell ref="I34:K34"/>
    <mergeCell ref="D35:E35"/>
    <mergeCell ref="F35:F36"/>
    <mergeCell ref="I35:I36"/>
    <mergeCell ref="J35:J36"/>
    <mergeCell ref="K35:K36"/>
    <mergeCell ref="H34:H36"/>
    <mergeCell ref="A34:A36"/>
    <mergeCell ref="C34:C36"/>
    <mergeCell ref="D34:F34"/>
    <mergeCell ref="G34:G36"/>
    <mergeCell ref="G44:G46"/>
    <mergeCell ref="H44:H46"/>
    <mergeCell ref="A11:K11"/>
    <mergeCell ref="A12:K12"/>
    <mergeCell ref="A23:K23"/>
    <mergeCell ref="A33:K33"/>
    <mergeCell ref="A43:K43"/>
    <mergeCell ref="B34:B36"/>
    <mergeCell ref="A10:K10"/>
    <mergeCell ref="H24:H26"/>
    <mergeCell ref="I24:K24"/>
    <mergeCell ref="D25:E25"/>
    <mergeCell ref="F25:F26"/>
    <mergeCell ref="I25:I26"/>
    <mergeCell ref="J25:J26"/>
    <mergeCell ref="K25:K26"/>
    <mergeCell ref="A24:A26"/>
    <mergeCell ref="B24:B26"/>
    <mergeCell ref="C24:C26"/>
    <mergeCell ref="D24:F24"/>
    <mergeCell ref="B18:I18"/>
    <mergeCell ref="B19:I19"/>
    <mergeCell ref="B20:I20"/>
    <mergeCell ref="G24:G26"/>
    <mergeCell ref="I55:J55"/>
    <mergeCell ref="I57:J57"/>
    <mergeCell ref="I56:J56"/>
    <mergeCell ref="E56:G56"/>
    <mergeCell ref="B56:C56"/>
    <mergeCell ref="B55:C55"/>
  </mergeCells>
  <hyperlinks>
    <hyperlink ref="J20" r:id="rId1" display="consultantplus://offline/ref=1C77DEE82420F05305EA13A2AC0F834136160DB8253DEC773E0C0777689FCDD4DE8FD6ED865839AB7A8E3C12C1eFl7L" xr:uid="{00000000-0004-0000-0000-000000000000}"/>
    <hyperlink ref="B24" r:id="rId2" display="consultantplus://offline/ref=1C77DEE82420F05305EA13A2AC0F8341331306B02534EC773E0C0777689FCDD4DE8FD6ED865839AB7A8E3C12C1eFl7L" xr:uid="{00000000-0004-0000-0000-000001000000}"/>
    <hyperlink ref="E26" r:id="rId3" display="consultantplus://offline/ref=1C77DEE82420F05305EA13A2AC0F8341331306B0273FEC773E0C0777689FCDD4DE8FD6ED865839AB7A8E3C12C1eFl7L" xr:uid="{00000000-0004-0000-0000-000002000000}"/>
    <hyperlink ref="B34" r:id="rId4" display="consultantplus://offline/ref=1C77DEE82420F05305EA13A2AC0F8341331306B02534EC773E0C0777689FCDD4DE8FD6ED865839AB7A8E3C12C1eFl7L" xr:uid="{00000000-0004-0000-0000-000003000000}"/>
    <hyperlink ref="E36" r:id="rId5" display="consultantplus://offline/ref=1C77DEE82420F05305EA13A2AC0F8341331306B0273FEC773E0C0777689FCDD4DE8FD6ED865839AB7A8E3C12C1eFl7L" xr:uid="{00000000-0004-0000-0000-000004000000}"/>
    <hyperlink ref="B44" r:id="rId6" display="consultantplus://offline/ref=1C77DEE82420F05305EA13A2AC0F8341331306B02534EC773E0C0777689FCDD4DE8FD6ED865839AB7A8E3C12C1eFl7L" xr:uid="{00000000-0004-0000-0000-000005000000}"/>
    <hyperlink ref="E46" r:id="rId7" display="consultantplus://offline/ref=1C77DEE82420F05305EA13A2AC0F8341331306B0273FEC773E0C0777689FCDD4DE8FD6ED865839AB7A8E3C12C1eFl7L" xr:uid="{00000000-0004-0000-0000-000006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P33"/>
  <sheetViews>
    <sheetView zoomScaleNormal="100" workbookViewId="0">
      <selection activeCell="N9" sqref="N9"/>
    </sheetView>
  </sheetViews>
  <sheetFormatPr defaultRowHeight="14.4" x14ac:dyDescent="0.3"/>
  <cols>
    <col min="1" max="1" width="29.33203125" customWidth="1"/>
    <col min="4" max="4" width="13.33203125" customWidth="1"/>
    <col min="7" max="7" width="12.6640625" customWidth="1"/>
    <col min="8" max="8" width="11.33203125" customWidth="1"/>
    <col min="9" max="9" width="14.33203125" customWidth="1"/>
    <col min="10" max="10" width="15.5546875" customWidth="1"/>
    <col min="11" max="11" width="12.44140625" customWidth="1"/>
    <col min="12" max="12" width="13.5546875" customWidth="1"/>
    <col min="13" max="13" width="15.6640625" customWidth="1"/>
    <col min="15" max="15" width="14" customWidth="1"/>
    <col min="16" max="16" width="16" customWidth="1"/>
  </cols>
  <sheetData>
    <row r="1" spans="1:16" x14ac:dyDescent="0.3">
      <c r="A1" s="180" t="s">
        <v>195</v>
      </c>
      <c r="B1" s="180" t="s">
        <v>14</v>
      </c>
      <c r="C1" s="180" t="s">
        <v>213</v>
      </c>
      <c r="D1" s="180"/>
      <c r="E1" s="180"/>
      <c r="F1" s="180"/>
      <c r="G1" s="180" t="s">
        <v>214</v>
      </c>
      <c r="H1" s="180"/>
      <c r="I1" s="180"/>
      <c r="J1" s="180"/>
      <c r="K1" s="180"/>
      <c r="L1" s="180"/>
      <c r="M1" s="180"/>
      <c r="N1" s="180"/>
      <c r="O1" s="180"/>
      <c r="P1" s="180"/>
    </row>
    <row r="2" spans="1:16" x14ac:dyDescent="0.3">
      <c r="A2" s="180"/>
      <c r="B2" s="180"/>
      <c r="C2" s="180" t="s">
        <v>20</v>
      </c>
      <c r="D2" s="180" t="s">
        <v>85</v>
      </c>
      <c r="E2" s="180"/>
      <c r="F2" s="180"/>
      <c r="G2" s="180" t="s">
        <v>20</v>
      </c>
      <c r="H2" s="180" t="s">
        <v>85</v>
      </c>
      <c r="I2" s="180"/>
      <c r="J2" s="180"/>
      <c r="K2" s="180"/>
      <c r="L2" s="180"/>
      <c r="M2" s="180"/>
      <c r="N2" s="180"/>
      <c r="O2" s="180"/>
      <c r="P2" s="180"/>
    </row>
    <row r="3" spans="1:16" ht="24.75" customHeight="1" x14ac:dyDescent="0.3">
      <c r="A3" s="180"/>
      <c r="B3" s="180"/>
      <c r="C3" s="180"/>
      <c r="D3" s="180" t="s">
        <v>215</v>
      </c>
      <c r="E3" s="180" t="s">
        <v>216</v>
      </c>
      <c r="F3" s="180"/>
      <c r="G3" s="180"/>
      <c r="H3" s="180" t="s">
        <v>217</v>
      </c>
      <c r="I3" s="180"/>
      <c r="J3" s="180"/>
      <c r="K3" s="180" t="s">
        <v>218</v>
      </c>
      <c r="L3" s="180"/>
      <c r="M3" s="180"/>
      <c r="N3" s="180" t="s">
        <v>219</v>
      </c>
      <c r="O3" s="180"/>
      <c r="P3" s="180"/>
    </row>
    <row r="4" spans="1:16" x14ac:dyDescent="0.3">
      <c r="A4" s="180"/>
      <c r="B4" s="180"/>
      <c r="C4" s="180"/>
      <c r="D4" s="180"/>
      <c r="E4" s="180" t="s">
        <v>220</v>
      </c>
      <c r="F4" s="180" t="s">
        <v>221</v>
      </c>
      <c r="G4" s="180"/>
      <c r="H4" s="180" t="s">
        <v>20</v>
      </c>
      <c r="I4" s="180" t="s">
        <v>85</v>
      </c>
      <c r="J4" s="180"/>
      <c r="K4" s="180" t="s">
        <v>20</v>
      </c>
      <c r="L4" s="180" t="s">
        <v>85</v>
      </c>
      <c r="M4" s="180"/>
      <c r="N4" s="180" t="s">
        <v>20</v>
      </c>
      <c r="O4" s="180" t="s">
        <v>85</v>
      </c>
      <c r="P4" s="180"/>
    </row>
    <row r="5" spans="1:16" ht="39.6" x14ac:dyDescent="0.3">
      <c r="A5" s="180"/>
      <c r="B5" s="180"/>
      <c r="C5" s="180"/>
      <c r="D5" s="180"/>
      <c r="E5" s="180"/>
      <c r="F5" s="180"/>
      <c r="G5" s="180"/>
      <c r="H5" s="180"/>
      <c r="I5" s="12" t="s">
        <v>222</v>
      </c>
      <c r="J5" s="12" t="s">
        <v>223</v>
      </c>
      <c r="K5" s="180"/>
      <c r="L5" s="12" t="s">
        <v>222</v>
      </c>
      <c r="M5" s="12" t="s">
        <v>223</v>
      </c>
      <c r="N5" s="180"/>
      <c r="O5" s="12" t="s">
        <v>222</v>
      </c>
      <c r="P5" s="12" t="s">
        <v>223</v>
      </c>
    </row>
    <row r="6" spans="1:16" ht="15" thickBot="1" x14ac:dyDescent="0.35">
      <c r="A6" s="12">
        <v>1</v>
      </c>
      <c r="B6" s="14">
        <v>8</v>
      </c>
      <c r="C6" s="14">
        <v>17</v>
      </c>
      <c r="D6" s="14">
        <v>18</v>
      </c>
      <c r="E6" s="14">
        <v>19</v>
      </c>
      <c r="F6" s="14">
        <v>20</v>
      </c>
      <c r="G6" s="14">
        <v>21</v>
      </c>
      <c r="H6" s="14">
        <v>22</v>
      </c>
      <c r="I6" s="14">
        <v>23</v>
      </c>
      <c r="J6" s="14">
        <v>24</v>
      </c>
      <c r="K6" s="14">
        <v>25</v>
      </c>
      <c r="L6" s="14">
        <v>26</v>
      </c>
      <c r="M6" s="14">
        <v>27</v>
      </c>
      <c r="N6" s="14">
        <v>28</v>
      </c>
      <c r="O6" s="14">
        <v>29</v>
      </c>
      <c r="P6" s="14">
        <v>30</v>
      </c>
    </row>
    <row r="7" spans="1:16" x14ac:dyDescent="0.3">
      <c r="A7" s="45" t="s">
        <v>208</v>
      </c>
      <c r="B7" s="17">
        <v>1000</v>
      </c>
      <c r="C7" s="50">
        <f>C8</f>
        <v>0</v>
      </c>
      <c r="D7" s="50">
        <f t="shared" ref="D7:P8" si="0">D8</f>
        <v>0</v>
      </c>
      <c r="E7" s="50">
        <f t="shared" si="0"/>
        <v>0</v>
      </c>
      <c r="F7" s="50">
        <f t="shared" si="0"/>
        <v>0</v>
      </c>
      <c r="G7" s="92">
        <f t="shared" ref="G7:G8" si="1">H7+K7+N7</f>
        <v>3160861.4699999997</v>
      </c>
      <c r="H7" s="80">
        <f t="shared" si="0"/>
        <v>1950081.63</v>
      </c>
      <c r="I7" s="80">
        <f t="shared" si="0"/>
        <v>0</v>
      </c>
      <c r="J7" s="80">
        <f t="shared" si="0"/>
        <v>0</v>
      </c>
      <c r="K7" s="80">
        <f t="shared" si="0"/>
        <v>1201153.8400000001</v>
      </c>
      <c r="L7" s="80">
        <f t="shared" si="0"/>
        <v>0</v>
      </c>
      <c r="M7" s="80">
        <f t="shared" si="0"/>
        <v>0</v>
      </c>
      <c r="N7" s="80">
        <f t="shared" si="0"/>
        <v>9626</v>
      </c>
      <c r="O7" s="80">
        <f t="shared" si="0"/>
        <v>0</v>
      </c>
      <c r="P7" s="128">
        <f t="shared" si="0"/>
        <v>0</v>
      </c>
    </row>
    <row r="8" spans="1:16" x14ac:dyDescent="0.3">
      <c r="A8" s="37" t="s">
        <v>80</v>
      </c>
      <c r="B8" s="21">
        <v>1001</v>
      </c>
      <c r="C8" s="82">
        <f t="shared" ref="C8:F8" si="2">C10</f>
        <v>0</v>
      </c>
      <c r="D8" s="82">
        <f t="shared" si="2"/>
        <v>0</v>
      </c>
      <c r="E8" s="82">
        <f t="shared" si="2"/>
        <v>0</v>
      </c>
      <c r="F8" s="82">
        <f t="shared" si="2"/>
        <v>0</v>
      </c>
      <c r="G8" s="92">
        <f t="shared" si="1"/>
        <v>3160861.4699999997</v>
      </c>
      <c r="H8" s="92">
        <f>H9</f>
        <v>1950081.63</v>
      </c>
      <c r="I8" s="92">
        <f t="shared" si="0"/>
        <v>0</v>
      </c>
      <c r="J8" s="92">
        <f t="shared" si="0"/>
        <v>0</v>
      </c>
      <c r="K8" s="92">
        <f t="shared" si="0"/>
        <v>1201153.8400000001</v>
      </c>
      <c r="L8" s="92">
        <f t="shared" si="0"/>
        <v>0</v>
      </c>
      <c r="M8" s="92">
        <f t="shared" si="0"/>
        <v>0</v>
      </c>
      <c r="N8" s="92">
        <f t="shared" si="0"/>
        <v>9626</v>
      </c>
      <c r="O8" s="92">
        <f t="shared" si="0"/>
        <v>0</v>
      </c>
      <c r="P8" s="92">
        <f t="shared" si="0"/>
        <v>0</v>
      </c>
    </row>
    <row r="9" spans="1:16" x14ac:dyDescent="0.3">
      <c r="A9" s="102" t="s">
        <v>451</v>
      </c>
      <c r="B9" s="106"/>
      <c r="C9" s="102">
        <v>0</v>
      </c>
      <c r="D9" s="102">
        <v>0</v>
      </c>
      <c r="E9" s="102"/>
      <c r="F9" s="102"/>
      <c r="G9" s="113">
        <f>H9+K9+N9</f>
        <v>3160861.4699999997</v>
      </c>
      <c r="H9" s="113">
        <v>1950081.63</v>
      </c>
      <c r="I9" s="113">
        <v>0</v>
      </c>
      <c r="J9" s="113">
        <v>0</v>
      </c>
      <c r="K9" s="113">
        <v>1201153.8400000001</v>
      </c>
      <c r="L9" s="113">
        <v>0</v>
      </c>
      <c r="M9" s="113">
        <v>0</v>
      </c>
      <c r="N9" s="113">
        <v>9626</v>
      </c>
      <c r="O9" s="113">
        <v>0</v>
      </c>
      <c r="P9" s="132">
        <v>0</v>
      </c>
    </row>
    <row r="10" spans="1:16" x14ac:dyDescent="0.3">
      <c r="A10" s="96"/>
      <c r="B10" s="97"/>
      <c r="C10" s="102"/>
      <c r="D10" s="102"/>
      <c r="E10" s="102"/>
      <c r="F10" s="102"/>
      <c r="G10" s="113"/>
      <c r="H10" s="113"/>
      <c r="I10" s="113"/>
      <c r="J10" s="113"/>
      <c r="K10" s="113"/>
      <c r="L10" s="113"/>
      <c r="M10" s="113"/>
      <c r="N10" s="113"/>
      <c r="O10" s="113"/>
      <c r="P10" s="114"/>
    </row>
    <row r="11" spans="1:16" x14ac:dyDescent="0.3">
      <c r="A11" s="45" t="s">
        <v>209</v>
      </c>
      <c r="B11" s="21">
        <v>2000</v>
      </c>
      <c r="C11" s="82">
        <v>0</v>
      </c>
      <c r="D11" s="82">
        <v>0</v>
      </c>
      <c r="E11" s="82">
        <v>0</v>
      </c>
      <c r="F11" s="8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3">
        <v>0</v>
      </c>
    </row>
    <row r="12" spans="1:16" x14ac:dyDescent="0.3">
      <c r="A12" s="37" t="s">
        <v>80</v>
      </c>
      <c r="B12" s="21">
        <v>2001</v>
      </c>
      <c r="C12" s="82"/>
      <c r="D12" s="82"/>
      <c r="E12" s="82"/>
      <c r="F12" s="82"/>
      <c r="G12" s="92"/>
      <c r="H12" s="92"/>
      <c r="I12" s="92"/>
      <c r="J12" s="92"/>
      <c r="K12" s="92"/>
      <c r="L12" s="92"/>
      <c r="M12" s="92"/>
      <c r="N12" s="92"/>
      <c r="O12" s="92"/>
      <c r="P12" s="93"/>
    </row>
    <row r="13" spans="1:16" x14ac:dyDescent="0.3">
      <c r="A13" s="16"/>
      <c r="B13" s="23"/>
      <c r="C13" s="82"/>
      <c r="D13" s="82"/>
      <c r="E13" s="82"/>
      <c r="F13" s="82"/>
      <c r="G13" s="92"/>
      <c r="H13" s="92"/>
      <c r="I13" s="92"/>
      <c r="J13" s="92"/>
      <c r="K13" s="92"/>
      <c r="L13" s="92"/>
      <c r="M13" s="92"/>
      <c r="N13" s="92"/>
      <c r="O13" s="92"/>
      <c r="P13" s="93"/>
    </row>
    <row r="14" spans="1:16" ht="26.4" x14ac:dyDescent="0.3">
      <c r="A14" s="16" t="s">
        <v>210</v>
      </c>
      <c r="B14" s="21">
        <v>3000</v>
      </c>
      <c r="C14" s="82">
        <v>0</v>
      </c>
      <c r="D14" s="82">
        <v>0</v>
      </c>
      <c r="E14" s="82">
        <v>0</v>
      </c>
      <c r="F14" s="8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3">
        <v>0</v>
      </c>
    </row>
    <row r="15" spans="1:16" x14ac:dyDescent="0.3">
      <c r="A15" s="37" t="s">
        <v>80</v>
      </c>
      <c r="B15" s="21">
        <v>3001</v>
      </c>
      <c r="C15" s="82"/>
      <c r="D15" s="82"/>
      <c r="E15" s="82"/>
      <c r="F15" s="82"/>
      <c r="G15" s="92"/>
      <c r="H15" s="92"/>
      <c r="I15" s="92"/>
      <c r="J15" s="92"/>
      <c r="K15" s="92"/>
      <c r="L15" s="92"/>
      <c r="M15" s="92"/>
      <c r="N15" s="92"/>
      <c r="O15" s="92"/>
      <c r="P15" s="93"/>
    </row>
    <row r="16" spans="1:16" x14ac:dyDescent="0.3">
      <c r="A16" s="16"/>
      <c r="B16" s="23"/>
      <c r="C16" s="82"/>
      <c r="D16" s="82"/>
      <c r="E16" s="82"/>
      <c r="F16" s="82"/>
      <c r="G16" s="92"/>
      <c r="H16" s="92"/>
      <c r="I16" s="92"/>
      <c r="J16" s="92"/>
      <c r="K16" s="92"/>
      <c r="L16" s="92"/>
      <c r="M16" s="92"/>
      <c r="N16" s="92"/>
      <c r="O16" s="92"/>
      <c r="P16" s="93"/>
    </row>
    <row r="17" spans="1:16" ht="26.4" x14ac:dyDescent="0.3">
      <c r="A17" s="16" t="s">
        <v>211</v>
      </c>
      <c r="B17" s="21">
        <v>4000</v>
      </c>
      <c r="C17" s="82">
        <v>0</v>
      </c>
      <c r="D17" s="82">
        <v>0</v>
      </c>
      <c r="E17" s="82">
        <v>0</v>
      </c>
      <c r="F17" s="82">
        <v>0</v>
      </c>
      <c r="G17" s="92">
        <v>0</v>
      </c>
      <c r="H17" s="92">
        <v>0</v>
      </c>
      <c r="I17" s="92">
        <v>0</v>
      </c>
      <c r="J17" s="92">
        <v>0</v>
      </c>
      <c r="K17" s="92">
        <v>0</v>
      </c>
      <c r="L17" s="92">
        <v>0</v>
      </c>
      <c r="M17" s="92">
        <v>0</v>
      </c>
      <c r="N17" s="92">
        <v>0</v>
      </c>
      <c r="O17" s="92">
        <v>0</v>
      </c>
      <c r="P17" s="93">
        <v>0</v>
      </c>
    </row>
    <row r="18" spans="1:16" x14ac:dyDescent="0.3">
      <c r="A18" s="37" t="s">
        <v>80</v>
      </c>
      <c r="B18" s="21">
        <v>4001</v>
      </c>
      <c r="C18" s="82"/>
      <c r="D18" s="82"/>
      <c r="E18" s="82"/>
      <c r="F18" s="82"/>
      <c r="G18" s="92"/>
      <c r="H18" s="92"/>
      <c r="I18" s="92"/>
      <c r="J18" s="92"/>
      <c r="K18" s="92"/>
      <c r="L18" s="92"/>
      <c r="M18" s="92"/>
      <c r="N18" s="92"/>
      <c r="O18" s="92"/>
      <c r="P18" s="93"/>
    </row>
    <row r="19" spans="1:16" x14ac:dyDescent="0.3">
      <c r="A19" s="16"/>
      <c r="B19" s="23"/>
      <c r="C19" s="82"/>
      <c r="D19" s="82"/>
      <c r="E19" s="82"/>
      <c r="F19" s="82"/>
      <c r="G19" s="92"/>
      <c r="H19" s="92"/>
      <c r="I19" s="92"/>
      <c r="J19" s="92"/>
      <c r="K19" s="92"/>
      <c r="L19" s="92"/>
      <c r="M19" s="92"/>
      <c r="N19" s="92"/>
      <c r="O19" s="92"/>
      <c r="P19" s="93"/>
    </row>
    <row r="20" spans="1:16" ht="26.4" x14ac:dyDescent="0.3">
      <c r="A20" s="16" t="s">
        <v>212</v>
      </c>
      <c r="B20" s="21">
        <v>5000</v>
      </c>
      <c r="C20" s="82">
        <v>0</v>
      </c>
      <c r="D20" s="82">
        <v>0</v>
      </c>
      <c r="E20" s="82">
        <v>0</v>
      </c>
      <c r="F20" s="82">
        <v>0</v>
      </c>
      <c r="G20" s="92">
        <v>0</v>
      </c>
      <c r="H20" s="92">
        <v>0</v>
      </c>
      <c r="I20" s="92">
        <v>0</v>
      </c>
      <c r="J20" s="92">
        <v>0</v>
      </c>
      <c r="K20" s="92">
        <v>0</v>
      </c>
      <c r="L20" s="92">
        <v>0</v>
      </c>
      <c r="M20" s="92">
        <v>0</v>
      </c>
      <c r="N20" s="92">
        <v>0</v>
      </c>
      <c r="O20" s="92">
        <v>0</v>
      </c>
      <c r="P20" s="93">
        <v>0</v>
      </c>
    </row>
    <row r="21" spans="1:16" x14ac:dyDescent="0.3">
      <c r="A21" s="37" t="s">
        <v>80</v>
      </c>
      <c r="B21" s="21">
        <v>5001</v>
      </c>
      <c r="C21" s="82"/>
      <c r="D21" s="82"/>
      <c r="E21" s="82"/>
      <c r="F21" s="82"/>
      <c r="G21" s="92"/>
      <c r="H21" s="92"/>
      <c r="I21" s="92"/>
      <c r="J21" s="92"/>
      <c r="K21" s="92"/>
      <c r="L21" s="92"/>
      <c r="M21" s="92"/>
      <c r="N21" s="92"/>
      <c r="O21" s="92"/>
      <c r="P21" s="93"/>
    </row>
    <row r="22" spans="1:16" x14ac:dyDescent="0.3">
      <c r="A22" s="16"/>
      <c r="B22" s="23"/>
      <c r="C22" s="82"/>
      <c r="D22" s="82"/>
      <c r="E22" s="82"/>
      <c r="F22" s="82"/>
      <c r="G22" s="92"/>
      <c r="H22" s="92"/>
      <c r="I22" s="92"/>
      <c r="J22" s="92"/>
      <c r="K22" s="92"/>
      <c r="L22" s="92"/>
      <c r="M22" s="92"/>
      <c r="N22" s="92"/>
      <c r="O22" s="92"/>
      <c r="P22" s="93"/>
    </row>
    <row r="23" spans="1:16" ht="15" thickBot="1" x14ac:dyDescent="0.35">
      <c r="A23" s="55" t="s">
        <v>25</v>
      </c>
      <c r="B23" s="56">
        <v>9000</v>
      </c>
      <c r="C23" s="25">
        <f t="shared" ref="C23:P23" si="3">C7+C11+C14+C17+C20</f>
        <v>0</v>
      </c>
      <c r="D23" s="25">
        <f t="shared" si="3"/>
        <v>0</v>
      </c>
      <c r="E23" s="25">
        <f t="shared" si="3"/>
        <v>0</v>
      </c>
      <c r="F23" s="25">
        <f t="shared" si="3"/>
        <v>0</v>
      </c>
      <c r="G23" s="94">
        <f t="shared" si="3"/>
        <v>3160861.4699999997</v>
      </c>
      <c r="H23" s="94">
        <f t="shared" si="3"/>
        <v>1950081.63</v>
      </c>
      <c r="I23" s="94">
        <f t="shared" si="3"/>
        <v>0</v>
      </c>
      <c r="J23" s="94">
        <f t="shared" si="3"/>
        <v>0</v>
      </c>
      <c r="K23" s="94">
        <f t="shared" si="3"/>
        <v>1201153.8400000001</v>
      </c>
      <c r="L23" s="94">
        <f t="shared" si="3"/>
        <v>0</v>
      </c>
      <c r="M23" s="94">
        <f t="shared" si="3"/>
        <v>0</v>
      </c>
      <c r="N23" s="94">
        <f t="shared" si="3"/>
        <v>9626</v>
      </c>
      <c r="O23" s="94">
        <f t="shared" si="3"/>
        <v>0</v>
      </c>
      <c r="P23" s="94">
        <f t="shared" si="3"/>
        <v>0</v>
      </c>
    </row>
    <row r="24" spans="1:1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3">
      <c r="A26" s="30" t="s">
        <v>34</v>
      </c>
      <c r="B26" s="188" t="s">
        <v>450</v>
      </c>
      <c r="C26" s="188"/>
      <c r="E26" s="188"/>
      <c r="F26" s="188"/>
      <c r="G26" s="188"/>
      <c r="H26" s="1"/>
      <c r="I26" s="188" t="s">
        <v>457</v>
      </c>
      <c r="J26" s="188"/>
      <c r="K26" s="1"/>
      <c r="L26" s="1"/>
      <c r="M26" s="1"/>
      <c r="N26" s="1"/>
      <c r="O26" s="1"/>
      <c r="P26" s="1"/>
    </row>
    <row r="27" spans="1:16" ht="26.4" x14ac:dyDescent="0.3">
      <c r="A27" s="5" t="s">
        <v>35</v>
      </c>
      <c r="B27" s="177"/>
      <c r="C27" s="177"/>
      <c r="E27" s="177"/>
      <c r="F27" s="177"/>
      <c r="G27" s="177"/>
      <c r="H27" s="1"/>
      <c r="I27" s="177"/>
      <c r="J27" s="177"/>
      <c r="K27" s="1"/>
      <c r="L27" s="1"/>
      <c r="M27" s="1"/>
      <c r="N27" s="1"/>
      <c r="O27" s="1"/>
      <c r="P27" s="1"/>
    </row>
    <row r="28" spans="1:16" x14ac:dyDescent="0.3">
      <c r="A28" s="5"/>
      <c r="B28" s="178" t="s">
        <v>36</v>
      </c>
      <c r="C28" s="178"/>
      <c r="E28" s="178" t="s">
        <v>37</v>
      </c>
      <c r="F28" s="178"/>
      <c r="G28" s="178"/>
      <c r="H28" s="1"/>
      <c r="I28" s="178" t="s">
        <v>38</v>
      </c>
      <c r="J28" s="178"/>
      <c r="K28" s="1"/>
      <c r="L28" s="1"/>
      <c r="M28" s="1"/>
      <c r="N28" s="1"/>
      <c r="O28" s="1"/>
      <c r="P28" s="1"/>
    </row>
    <row r="29" spans="1:16" x14ac:dyDescent="0.3">
      <c r="A29" s="30" t="s">
        <v>39</v>
      </c>
      <c r="B29" s="177"/>
      <c r="C29" s="177"/>
      <c r="E29" s="177"/>
      <c r="F29" s="177"/>
      <c r="G29" s="177"/>
      <c r="H29" s="1"/>
      <c r="I29" s="177"/>
      <c r="J29" s="177"/>
      <c r="K29" s="1"/>
      <c r="L29" s="1"/>
      <c r="M29" s="1"/>
      <c r="N29" s="1"/>
      <c r="O29" s="1"/>
      <c r="P29" s="1"/>
    </row>
    <row r="30" spans="1:16" x14ac:dyDescent="0.3">
      <c r="A30" s="5"/>
      <c r="B30" s="178" t="s">
        <v>36</v>
      </c>
      <c r="C30" s="178"/>
      <c r="E30" s="178" t="s">
        <v>40</v>
      </c>
      <c r="F30" s="178"/>
      <c r="G30" s="178"/>
      <c r="H30" s="1"/>
      <c r="I30" s="178" t="s">
        <v>41</v>
      </c>
      <c r="J30" s="178"/>
      <c r="K30" s="1"/>
      <c r="L30" s="1"/>
      <c r="M30" s="1"/>
      <c r="N30" s="1"/>
      <c r="O30" s="1"/>
      <c r="P30" s="1"/>
    </row>
    <row r="31" spans="1:16" x14ac:dyDescent="0.3">
      <c r="A31" s="30" t="s">
        <v>42</v>
      </c>
      <c r="B31" s="186"/>
      <c r="C31" s="186"/>
      <c r="D31" s="186"/>
      <c r="E31" s="186"/>
      <c r="F31" s="186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K32" s="1"/>
    </row>
    <row r="33" spans="12:12" x14ac:dyDescent="0.3">
      <c r="L33" s="130"/>
    </row>
  </sheetData>
  <mergeCells count="34">
    <mergeCell ref="B31:F31"/>
    <mergeCell ref="B28:C28"/>
    <mergeCell ref="B29:C29"/>
    <mergeCell ref="B30:C30"/>
    <mergeCell ref="E26:G27"/>
    <mergeCell ref="E28:G28"/>
    <mergeCell ref="E29:G29"/>
    <mergeCell ref="E30:G30"/>
    <mergeCell ref="I26:J27"/>
    <mergeCell ref="I28:J28"/>
    <mergeCell ref="I29:J29"/>
    <mergeCell ref="I30:J30"/>
    <mergeCell ref="B26:C27"/>
    <mergeCell ref="H4:H5"/>
    <mergeCell ref="I4:J4"/>
    <mergeCell ref="K4:K5"/>
    <mergeCell ref="L4:M4"/>
    <mergeCell ref="N4:N5"/>
    <mergeCell ref="A1:A5"/>
    <mergeCell ref="B1:B5"/>
    <mergeCell ref="C1:F1"/>
    <mergeCell ref="G1:P1"/>
    <mergeCell ref="C2:C5"/>
    <mergeCell ref="O4:P4"/>
    <mergeCell ref="D2:F2"/>
    <mergeCell ref="G2:G5"/>
    <mergeCell ref="H2:P2"/>
    <mergeCell ref="D3:D5"/>
    <mergeCell ref="E3:F3"/>
    <mergeCell ref="H3:J3"/>
    <mergeCell ref="K3:M3"/>
    <mergeCell ref="N3:P3"/>
    <mergeCell ref="E4:E5"/>
    <mergeCell ref="F4:F5"/>
  </mergeCells>
  <hyperlinks>
    <hyperlink ref="A7" location="P2978" display="P2978" xr:uid="{00000000-0004-0000-0900-000000000000}"/>
    <hyperlink ref="A11" location="P2979" display="P2979" xr:uid="{00000000-0004-0000-09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V30"/>
  <sheetViews>
    <sheetView topLeftCell="D1" zoomScaleNormal="100" workbookViewId="0">
      <selection activeCell="B8" sqref="B8:T8"/>
    </sheetView>
  </sheetViews>
  <sheetFormatPr defaultRowHeight="14.4" x14ac:dyDescent="0.3"/>
  <cols>
    <col min="1" max="1" width="24.44140625" customWidth="1"/>
    <col min="2" max="2" width="14.88671875" customWidth="1"/>
    <col min="4" max="4" width="16.6640625" customWidth="1"/>
    <col min="5" max="5" width="11.109375" customWidth="1"/>
    <col min="8" max="8" width="10.44140625" customWidth="1"/>
    <col min="9" max="9" width="9.88671875" customWidth="1"/>
    <col min="10" max="10" width="15.109375" customWidth="1"/>
    <col min="11" max="11" width="14.33203125" customWidth="1"/>
    <col min="13" max="13" width="14" customWidth="1"/>
    <col min="15" max="15" width="11.109375" customWidth="1"/>
    <col min="16" max="16" width="13.5546875" customWidth="1"/>
    <col min="17" max="17" width="11.5546875" customWidth="1"/>
    <col min="21" max="21" width="18.6640625" customWidth="1"/>
    <col min="22" max="22" width="16.6640625" customWidth="1"/>
  </cols>
  <sheetData>
    <row r="1" spans="1:22" x14ac:dyDescent="0.3">
      <c r="A1" s="179" t="s">
        <v>423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"/>
      <c r="V1" s="1"/>
    </row>
    <row r="2" spans="1:22" ht="15" thickBot="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thickBot="1" x14ac:dyDescent="0.35">
      <c r="A3" s="5"/>
      <c r="B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6"/>
      <c r="V3" s="7" t="s">
        <v>1</v>
      </c>
    </row>
    <row r="4" spans="1:22" ht="15" thickBot="1" x14ac:dyDescent="0.35">
      <c r="A4" s="189" t="s">
        <v>459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8" t="s">
        <v>2</v>
      </c>
      <c r="V4" s="9"/>
    </row>
    <row r="5" spans="1:22" ht="15" thickBot="1" x14ac:dyDescent="0.35">
      <c r="A5" s="5"/>
      <c r="B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8" t="s">
        <v>3</v>
      </c>
      <c r="V5" s="66">
        <v>86300402</v>
      </c>
    </row>
    <row r="6" spans="1:22" ht="15" thickBot="1" x14ac:dyDescent="0.35">
      <c r="A6" s="5"/>
      <c r="B6" s="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 t="s">
        <v>4</v>
      </c>
      <c r="V6" s="66">
        <v>1001112534</v>
      </c>
    </row>
    <row r="7" spans="1:22" ht="15" thickBot="1" x14ac:dyDescent="0.35">
      <c r="A7" s="5" t="s">
        <v>5</v>
      </c>
      <c r="B7" s="190" t="s">
        <v>452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8" t="s">
        <v>6</v>
      </c>
      <c r="V7" s="66">
        <v>102001001</v>
      </c>
    </row>
    <row r="8" spans="1:22" ht="40.200000000000003" thickBot="1" x14ac:dyDescent="0.35">
      <c r="A8" s="5" t="s">
        <v>7</v>
      </c>
      <c r="B8" s="190" t="s">
        <v>443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8" t="s">
        <v>8</v>
      </c>
      <c r="V8" s="67" t="s">
        <v>445</v>
      </c>
    </row>
    <row r="9" spans="1:22" ht="27" thickBot="1" x14ac:dyDescent="0.35">
      <c r="A9" s="5" t="s">
        <v>9</v>
      </c>
      <c r="B9" s="190" t="s">
        <v>444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1" t="s">
        <v>10</v>
      </c>
      <c r="V9" s="66">
        <v>86636410</v>
      </c>
    </row>
    <row r="10" spans="1:22" ht="15" thickBot="1" x14ac:dyDescent="0.35">
      <c r="A10" s="5" t="s">
        <v>11</v>
      </c>
      <c r="B10" s="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6"/>
      <c r="V10" s="9"/>
    </row>
    <row r="11" spans="1:22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3">
      <c r="A13" s="180" t="s">
        <v>58</v>
      </c>
      <c r="B13" s="180" t="s">
        <v>196</v>
      </c>
      <c r="C13" s="181" t="s">
        <v>198</v>
      </c>
      <c r="D13" s="180" t="s">
        <v>197</v>
      </c>
      <c r="E13" s="180" t="s">
        <v>200</v>
      </c>
      <c r="F13" s="180"/>
      <c r="G13" s="180" t="s">
        <v>14</v>
      </c>
      <c r="H13" s="180" t="s">
        <v>191</v>
      </c>
      <c r="I13" s="180" t="s">
        <v>201</v>
      </c>
      <c r="J13" s="180"/>
      <c r="K13" s="180"/>
      <c r="L13" s="180"/>
      <c r="M13" s="180" t="s">
        <v>226</v>
      </c>
      <c r="N13" s="180" t="s">
        <v>227</v>
      </c>
      <c r="O13" s="180"/>
      <c r="P13" s="180"/>
      <c r="Q13" s="180"/>
      <c r="R13" s="180"/>
      <c r="S13" s="180" t="s">
        <v>228</v>
      </c>
      <c r="T13" s="180"/>
      <c r="U13" s="180"/>
      <c r="V13" s="180"/>
    </row>
    <row r="14" spans="1:22" x14ac:dyDescent="0.3">
      <c r="A14" s="180"/>
      <c r="B14" s="180"/>
      <c r="C14" s="181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 t="s">
        <v>229</v>
      </c>
      <c r="T14" s="180"/>
      <c r="U14" s="180"/>
      <c r="V14" s="180"/>
    </row>
    <row r="15" spans="1:22" x14ac:dyDescent="0.3">
      <c r="A15" s="180"/>
      <c r="B15" s="180"/>
      <c r="C15" s="181"/>
      <c r="D15" s="180"/>
      <c r="E15" s="180" t="s">
        <v>23</v>
      </c>
      <c r="F15" s="181" t="s">
        <v>24</v>
      </c>
      <c r="G15" s="180"/>
      <c r="H15" s="180"/>
      <c r="I15" s="180" t="s">
        <v>20</v>
      </c>
      <c r="J15" s="180" t="s">
        <v>80</v>
      </c>
      <c r="K15" s="180"/>
      <c r="L15" s="180"/>
      <c r="M15" s="180"/>
      <c r="N15" s="180" t="s">
        <v>20</v>
      </c>
      <c r="O15" s="180" t="s">
        <v>80</v>
      </c>
      <c r="P15" s="180"/>
      <c r="Q15" s="180"/>
      <c r="R15" s="180"/>
      <c r="S15" s="180" t="s">
        <v>20</v>
      </c>
      <c r="T15" s="180" t="s">
        <v>80</v>
      </c>
      <c r="U15" s="180"/>
      <c r="V15" s="180"/>
    </row>
    <row r="16" spans="1:22" ht="42.75" customHeight="1" x14ac:dyDescent="0.3">
      <c r="A16" s="180"/>
      <c r="B16" s="180"/>
      <c r="C16" s="181"/>
      <c r="D16" s="180"/>
      <c r="E16" s="180"/>
      <c r="F16" s="181"/>
      <c r="G16" s="180"/>
      <c r="H16" s="180"/>
      <c r="I16" s="180"/>
      <c r="J16" s="180" t="s">
        <v>203</v>
      </c>
      <c r="K16" s="180"/>
      <c r="L16" s="180" t="s">
        <v>204</v>
      </c>
      <c r="M16" s="180"/>
      <c r="N16" s="180"/>
      <c r="O16" s="180" t="s">
        <v>230</v>
      </c>
      <c r="P16" s="180"/>
      <c r="Q16" s="180"/>
      <c r="R16" s="180" t="s">
        <v>231</v>
      </c>
      <c r="S16" s="180"/>
      <c r="T16" s="180" t="s">
        <v>232</v>
      </c>
      <c r="U16" s="180"/>
      <c r="V16" s="180" t="s">
        <v>233</v>
      </c>
    </row>
    <row r="17" spans="1:22" ht="52.8" x14ac:dyDescent="0.3">
      <c r="A17" s="180"/>
      <c r="B17" s="180"/>
      <c r="C17" s="181"/>
      <c r="D17" s="180"/>
      <c r="E17" s="180"/>
      <c r="F17" s="181"/>
      <c r="G17" s="180"/>
      <c r="H17" s="180"/>
      <c r="I17" s="180"/>
      <c r="J17" s="12" t="s">
        <v>421</v>
      </c>
      <c r="K17" s="12" t="s">
        <v>422</v>
      </c>
      <c r="L17" s="180"/>
      <c r="M17" s="180"/>
      <c r="N17" s="180"/>
      <c r="O17" s="12" t="s">
        <v>205</v>
      </c>
      <c r="P17" s="12" t="s">
        <v>206</v>
      </c>
      <c r="Q17" s="12" t="s">
        <v>234</v>
      </c>
      <c r="R17" s="180"/>
      <c r="S17" s="180"/>
      <c r="T17" s="12" t="s">
        <v>20</v>
      </c>
      <c r="U17" s="12" t="s">
        <v>235</v>
      </c>
      <c r="V17" s="180"/>
    </row>
    <row r="18" spans="1:22" ht="15" thickBot="1" x14ac:dyDescent="0.35">
      <c r="A18" s="12">
        <v>1</v>
      </c>
      <c r="B18" s="12">
        <v>2</v>
      </c>
      <c r="C18" s="14">
        <v>3</v>
      </c>
      <c r="D18" s="14">
        <v>4</v>
      </c>
      <c r="E18" s="12">
        <v>5</v>
      </c>
      <c r="F18" s="14">
        <v>6</v>
      </c>
      <c r="G18" s="14">
        <v>7</v>
      </c>
      <c r="H18" s="14">
        <v>8</v>
      </c>
      <c r="I18" s="14">
        <v>9</v>
      </c>
      <c r="J18" s="14">
        <v>10</v>
      </c>
      <c r="K18" s="14">
        <v>11</v>
      </c>
      <c r="L18" s="14">
        <v>12</v>
      </c>
      <c r="M18" s="14">
        <v>13</v>
      </c>
      <c r="N18" s="14">
        <v>14</v>
      </c>
      <c r="O18" s="14">
        <v>15</v>
      </c>
      <c r="P18" s="14">
        <v>16</v>
      </c>
      <c r="Q18" s="14">
        <v>17</v>
      </c>
      <c r="R18" s="14">
        <v>18</v>
      </c>
      <c r="S18" s="14">
        <v>19</v>
      </c>
      <c r="T18" s="14">
        <v>20</v>
      </c>
      <c r="U18" s="14">
        <v>21</v>
      </c>
      <c r="V18" s="14">
        <v>22</v>
      </c>
    </row>
    <row r="19" spans="1:22" s="79" customFormat="1" ht="52.8" x14ac:dyDescent="0.3">
      <c r="A19" s="78" t="s">
        <v>449</v>
      </c>
      <c r="B19" s="100" t="s">
        <v>454</v>
      </c>
      <c r="C19" s="115">
        <v>86636410</v>
      </c>
      <c r="D19" s="116" t="s">
        <v>455</v>
      </c>
      <c r="E19" s="117" t="s">
        <v>447</v>
      </c>
      <c r="F19" s="118" t="s">
        <v>448</v>
      </c>
      <c r="G19" s="119"/>
      <c r="H19" s="120" t="s">
        <v>456</v>
      </c>
      <c r="I19" s="120" t="s">
        <v>456</v>
      </c>
      <c r="J19" s="120" t="s">
        <v>456</v>
      </c>
      <c r="K19" s="120">
        <v>0</v>
      </c>
      <c r="L19" s="120">
        <v>0</v>
      </c>
      <c r="M19" s="120">
        <v>0</v>
      </c>
      <c r="N19" s="120">
        <v>0</v>
      </c>
      <c r="O19" s="120">
        <v>0</v>
      </c>
      <c r="P19" s="120">
        <v>0</v>
      </c>
      <c r="Q19" s="120">
        <v>0</v>
      </c>
      <c r="R19" s="120">
        <v>0</v>
      </c>
      <c r="S19" s="133">
        <f>T19+V19</f>
        <v>27461</v>
      </c>
      <c r="T19" s="133">
        <v>0</v>
      </c>
      <c r="U19" s="133">
        <v>0</v>
      </c>
      <c r="V19" s="121">
        <v>27461</v>
      </c>
    </row>
    <row r="20" spans="1:22" x14ac:dyDescent="0.3">
      <c r="A20" s="15"/>
      <c r="B20" s="16"/>
      <c r="C20" s="23"/>
      <c r="D20" s="22"/>
      <c r="E20" s="59"/>
      <c r="F20" s="23"/>
      <c r="G20" s="20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22"/>
    </row>
    <row r="21" spans="1:22" ht="15" thickBot="1" x14ac:dyDescent="0.35">
      <c r="A21" s="15"/>
      <c r="B21" s="16"/>
      <c r="C21" s="54"/>
      <c r="D21" s="27"/>
      <c r="E21" s="59"/>
      <c r="F21" s="54"/>
      <c r="G21" s="20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22"/>
    </row>
    <row r="22" spans="1:22" ht="27" thickBot="1" x14ac:dyDescent="0.35">
      <c r="A22" s="5"/>
      <c r="B22" s="5"/>
      <c r="C22" s="5"/>
      <c r="D22" s="5"/>
      <c r="E22" s="5"/>
      <c r="F22" s="55" t="s">
        <v>25</v>
      </c>
      <c r="G22" s="24" t="s">
        <v>446</v>
      </c>
      <c r="H22" s="120" t="s">
        <v>456</v>
      </c>
      <c r="I22" s="120" t="s">
        <v>456</v>
      </c>
      <c r="J22" s="120" t="s">
        <v>456</v>
      </c>
      <c r="K22" s="50" t="s">
        <v>446</v>
      </c>
      <c r="L22" s="50" t="s">
        <v>446</v>
      </c>
      <c r="M22" s="50" t="s">
        <v>446</v>
      </c>
      <c r="N22" s="50" t="s">
        <v>446</v>
      </c>
      <c r="O22" s="50" t="s">
        <v>446</v>
      </c>
      <c r="P22" s="50" t="s">
        <v>446</v>
      </c>
      <c r="Q22" s="50" t="s">
        <v>446</v>
      </c>
      <c r="R22" s="50" t="s">
        <v>446</v>
      </c>
      <c r="S22" s="80">
        <f>S19</f>
        <v>27461</v>
      </c>
      <c r="T22" s="80">
        <f>T19</f>
        <v>0</v>
      </c>
      <c r="U22" s="80">
        <f>U19</f>
        <v>0</v>
      </c>
      <c r="V22" s="81">
        <v>27461</v>
      </c>
    </row>
    <row r="23" spans="1:2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3">
      <c r="A25" s="30" t="s">
        <v>34</v>
      </c>
      <c r="B25" s="188" t="s">
        <v>450</v>
      </c>
      <c r="C25" s="188"/>
      <c r="E25" s="188"/>
      <c r="F25" s="188"/>
      <c r="G25" s="188"/>
      <c r="H25" s="1"/>
      <c r="I25" s="188" t="s">
        <v>457</v>
      </c>
      <c r="J25" s="188"/>
      <c r="K25" s="18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6.4" x14ac:dyDescent="0.3">
      <c r="A26" s="5" t="s">
        <v>35</v>
      </c>
      <c r="B26" s="177"/>
      <c r="C26" s="177"/>
      <c r="E26" s="177"/>
      <c r="F26" s="177"/>
      <c r="G26" s="177"/>
      <c r="H26" s="1"/>
      <c r="I26" s="177"/>
      <c r="J26" s="177"/>
      <c r="K26" s="17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3">
      <c r="A27" s="5"/>
      <c r="B27" s="178" t="s">
        <v>36</v>
      </c>
      <c r="C27" s="178"/>
      <c r="E27" s="178" t="s">
        <v>37</v>
      </c>
      <c r="F27" s="178"/>
      <c r="G27" s="178"/>
      <c r="H27" s="1"/>
      <c r="I27" s="178" t="s">
        <v>38</v>
      </c>
      <c r="J27" s="178"/>
      <c r="K27" s="17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3">
      <c r="A28" s="30" t="s">
        <v>39</v>
      </c>
      <c r="B28" s="177"/>
      <c r="C28" s="177"/>
      <c r="E28" s="177"/>
      <c r="F28" s="177"/>
      <c r="G28" s="177"/>
      <c r="H28" s="1"/>
      <c r="I28" s="177"/>
      <c r="J28" s="177"/>
      <c r="K28" s="17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3">
      <c r="A29" s="5"/>
      <c r="B29" s="178" t="s">
        <v>36</v>
      </c>
      <c r="C29" s="178"/>
      <c r="E29" s="178" t="s">
        <v>40</v>
      </c>
      <c r="F29" s="178"/>
      <c r="G29" s="178"/>
      <c r="H29" s="1"/>
      <c r="I29" s="178" t="s">
        <v>41</v>
      </c>
      <c r="J29" s="178"/>
      <c r="K29" s="17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3">
      <c r="A30" s="30" t="s">
        <v>42</v>
      </c>
      <c r="B30" s="186"/>
      <c r="C30" s="186"/>
      <c r="D30" s="186"/>
      <c r="E30" s="186"/>
      <c r="F30" s="18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</sheetData>
  <mergeCells count="44">
    <mergeCell ref="O16:Q16"/>
    <mergeCell ref="R16:R17"/>
    <mergeCell ref="A4:T4"/>
    <mergeCell ref="A13:A17"/>
    <mergeCell ref="B13:B17"/>
    <mergeCell ref="C13:C17"/>
    <mergeCell ref="D13:D17"/>
    <mergeCell ref="E13:F14"/>
    <mergeCell ref="E15:E17"/>
    <mergeCell ref="F15:F17"/>
    <mergeCell ref="S13:V13"/>
    <mergeCell ref="S14:V14"/>
    <mergeCell ref="I15:I17"/>
    <mergeCell ref="J15:L15"/>
    <mergeCell ref="N15:N17"/>
    <mergeCell ref="G13:G17"/>
    <mergeCell ref="H13:H17"/>
    <mergeCell ref="I13:L14"/>
    <mergeCell ref="B30:F30"/>
    <mergeCell ref="B28:C28"/>
    <mergeCell ref="B29:C29"/>
    <mergeCell ref="E28:G28"/>
    <mergeCell ref="E29:G29"/>
    <mergeCell ref="I28:K28"/>
    <mergeCell ref="I29:K29"/>
    <mergeCell ref="B27:C27"/>
    <mergeCell ref="E27:G27"/>
    <mergeCell ref="I27:K27"/>
    <mergeCell ref="A1:T1"/>
    <mergeCell ref="B9:T9"/>
    <mergeCell ref="B8:T8"/>
    <mergeCell ref="B7:T7"/>
    <mergeCell ref="B25:C26"/>
    <mergeCell ref="E25:G26"/>
    <mergeCell ref="I25:K26"/>
    <mergeCell ref="O15:R15"/>
    <mergeCell ref="S15:S17"/>
    <mergeCell ref="T15:V15"/>
    <mergeCell ref="J16:K16"/>
    <mergeCell ref="T16:U16"/>
    <mergeCell ref="V16:V17"/>
    <mergeCell ref="M13:M17"/>
    <mergeCell ref="N13:R14"/>
    <mergeCell ref="L16:L17"/>
  </mergeCells>
  <hyperlinks>
    <hyperlink ref="U9" r:id="rId1" display="consultantplus://offline/ref=1C77DEE82420F05305EA13A2AC0F834136160DB8253DEC773E0C0777689FCDD4DE8FD6ED865839AB7A8E3C12C1eFl7L" xr:uid="{00000000-0004-0000-0A00-000000000000}"/>
    <hyperlink ref="C13" r:id="rId2" display="consultantplus://offline/ref=1C77DEE82420F05305EA13A2AC0F834136160DB8253DEC773E0C0777689FCDD4DE8FD6ED865839AB7A8E3C12C1eFl7L" xr:uid="{00000000-0004-0000-0A00-000001000000}"/>
    <hyperlink ref="F15" r:id="rId3" display="consultantplus://offline/ref=1C77DEE82420F05305EA13A2AC0F8341331306B0273FEC773E0C0777689FCDD4DE8FD6ED865839AB7A8E3C12C1eFl7L" xr:uid="{00000000-0004-0000-0A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landscape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65"/>
  <sheetViews>
    <sheetView topLeftCell="A10" zoomScaleNormal="100" workbookViewId="0">
      <selection activeCell="B7" sqref="B7:O7"/>
    </sheetView>
  </sheetViews>
  <sheetFormatPr defaultRowHeight="14.4" x14ac:dyDescent="0.3"/>
  <cols>
    <col min="1" max="1" width="31.5546875" customWidth="1"/>
    <col min="2" max="2" width="13.88671875" customWidth="1"/>
    <col min="3" max="3" width="13.44140625" customWidth="1"/>
    <col min="5" max="5" width="7.5546875" customWidth="1"/>
    <col min="6" max="6" width="11.109375" customWidth="1"/>
    <col min="7" max="7" width="14" customWidth="1"/>
    <col min="8" max="8" width="9.5546875" bestFit="1" customWidth="1"/>
    <col min="10" max="10" width="13.109375" customWidth="1"/>
    <col min="11" max="11" width="10.88671875" customWidth="1"/>
    <col min="14" max="14" width="13.88671875" customWidth="1"/>
    <col min="15" max="15" width="15.6640625" customWidth="1"/>
    <col min="16" max="16" width="20.5546875" customWidth="1"/>
    <col min="17" max="17" width="17.44140625" customWidth="1"/>
  </cols>
  <sheetData>
    <row r="1" spans="1:17" x14ac:dyDescent="0.3">
      <c r="A1" s="179" t="s">
        <v>424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"/>
      <c r="Q1" s="1"/>
    </row>
    <row r="2" spans="1:17" ht="15" thickBot="1" x14ac:dyDescent="0.35">
      <c r="A2" s="2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thickBot="1" x14ac:dyDescent="0.35">
      <c r="A3" s="5"/>
      <c r="B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  <c r="Q3" s="7" t="s">
        <v>1</v>
      </c>
    </row>
    <row r="4" spans="1:17" ht="15" thickBot="1" x14ac:dyDescent="0.35">
      <c r="A4" s="189" t="s">
        <v>459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8" t="s">
        <v>2</v>
      </c>
      <c r="Q4" s="9"/>
    </row>
    <row r="5" spans="1:17" ht="15" thickBot="1" x14ac:dyDescent="0.35">
      <c r="A5" s="5"/>
      <c r="B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" t="s">
        <v>3</v>
      </c>
      <c r="Q5" s="66">
        <v>86300402</v>
      </c>
    </row>
    <row r="6" spans="1:17" ht="15" thickBot="1" x14ac:dyDescent="0.35">
      <c r="A6" s="5"/>
      <c r="B6" s="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8" t="s">
        <v>4</v>
      </c>
      <c r="Q6" s="66">
        <v>1001112534</v>
      </c>
    </row>
    <row r="7" spans="1:17" ht="15" thickBot="1" x14ac:dyDescent="0.35">
      <c r="A7" s="5" t="s">
        <v>5</v>
      </c>
      <c r="B7" s="190" t="s">
        <v>452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8" t="s">
        <v>6</v>
      </c>
      <c r="Q7" s="66">
        <v>102001001</v>
      </c>
    </row>
    <row r="8" spans="1:17" ht="27" thickBot="1" x14ac:dyDescent="0.35">
      <c r="A8" s="5" t="s">
        <v>7</v>
      </c>
      <c r="B8" s="191" t="s">
        <v>443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8" t="s">
        <v>8</v>
      </c>
      <c r="Q8" s="67" t="s">
        <v>445</v>
      </c>
    </row>
    <row r="9" spans="1:17" ht="15" thickBot="1" x14ac:dyDescent="0.35">
      <c r="A9" s="5" t="s">
        <v>9</v>
      </c>
      <c r="B9" s="191" t="s">
        <v>444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11" t="s">
        <v>10</v>
      </c>
      <c r="Q9" s="66">
        <v>86636410</v>
      </c>
    </row>
    <row r="10" spans="1:17" ht="15" thickBot="1" x14ac:dyDescent="0.35">
      <c r="A10" s="5" t="s">
        <v>11</v>
      </c>
      <c r="B10" s="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6"/>
      <c r="Q10" s="9"/>
    </row>
    <row r="11" spans="1:17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202" t="s">
        <v>425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</row>
    <row r="13" spans="1:17" ht="29.25" customHeight="1" x14ac:dyDescent="0.3">
      <c r="A13" s="180" t="s">
        <v>195</v>
      </c>
      <c r="B13" s="180" t="s">
        <v>196</v>
      </c>
      <c r="C13" s="180" t="s">
        <v>200</v>
      </c>
      <c r="D13" s="180"/>
      <c r="E13" s="180" t="s">
        <v>14</v>
      </c>
      <c r="F13" s="180" t="s">
        <v>236</v>
      </c>
      <c r="G13" s="180" t="s">
        <v>237</v>
      </c>
      <c r="H13" s="180"/>
      <c r="I13" s="180"/>
      <c r="J13" s="180" t="s">
        <v>238</v>
      </c>
      <c r="K13" s="180"/>
      <c r="L13" s="180" t="s">
        <v>239</v>
      </c>
      <c r="M13" s="180"/>
      <c r="N13" s="180" t="s">
        <v>240</v>
      </c>
      <c r="O13" s="180" t="s">
        <v>241</v>
      </c>
      <c r="P13" s="180"/>
      <c r="Q13" s="180" t="s">
        <v>242</v>
      </c>
    </row>
    <row r="14" spans="1:17" ht="66" x14ac:dyDescent="0.3">
      <c r="A14" s="180"/>
      <c r="B14" s="180"/>
      <c r="C14" s="12" t="s">
        <v>23</v>
      </c>
      <c r="D14" s="13" t="s">
        <v>24</v>
      </c>
      <c r="E14" s="180"/>
      <c r="F14" s="180"/>
      <c r="G14" s="12" t="s">
        <v>23</v>
      </c>
      <c r="H14" s="12" t="s">
        <v>4</v>
      </c>
      <c r="I14" s="12" t="s">
        <v>243</v>
      </c>
      <c r="J14" s="12" t="s">
        <v>244</v>
      </c>
      <c r="K14" s="12" t="s">
        <v>245</v>
      </c>
      <c r="L14" s="12" t="s">
        <v>246</v>
      </c>
      <c r="M14" s="12" t="s">
        <v>247</v>
      </c>
      <c r="N14" s="180"/>
      <c r="O14" s="13" t="s">
        <v>248</v>
      </c>
      <c r="P14" s="13" t="s">
        <v>249</v>
      </c>
      <c r="Q14" s="180"/>
    </row>
    <row r="15" spans="1:17" ht="15" thickBot="1" x14ac:dyDescent="0.35">
      <c r="A15" s="12">
        <v>1</v>
      </c>
      <c r="B15" s="12">
        <v>2</v>
      </c>
      <c r="C15" s="12">
        <v>3</v>
      </c>
      <c r="D15" s="12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14">
        <v>12</v>
      </c>
      <c r="M15" s="14">
        <v>13</v>
      </c>
      <c r="N15" s="14">
        <v>14</v>
      </c>
      <c r="O15" s="14">
        <v>15</v>
      </c>
      <c r="P15" s="14">
        <v>16</v>
      </c>
      <c r="Q15" s="14">
        <v>17</v>
      </c>
    </row>
    <row r="16" spans="1:17" x14ac:dyDescent="0.3">
      <c r="A16" s="44" t="s">
        <v>208</v>
      </c>
      <c r="B16" s="12" t="s">
        <v>26</v>
      </c>
      <c r="C16" s="12" t="s">
        <v>26</v>
      </c>
      <c r="D16" s="53" t="s">
        <v>26</v>
      </c>
      <c r="E16" s="17">
        <v>1000</v>
      </c>
      <c r="F16" s="50">
        <v>0</v>
      </c>
      <c r="G16" s="50" t="s">
        <v>446</v>
      </c>
      <c r="H16" s="50" t="s">
        <v>446</v>
      </c>
      <c r="I16" s="50" t="s">
        <v>446</v>
      </c>
      <c r="J16" s="50" t="s">
        <v>446</v>
      </c>
      <c r="K16" s="50" t="s">
        <v>446</v>
      </c>
      <c r="L16" s="50" t="s">
        <v>446</v>
      </c>
      <c r="M16" s="50" t="s">
        <v>446</v>
      </c>
      <c r="N16" s="50">
        <v>0</v>
      </c>
      <c r="O16" s="50" t="s">
        <v>446</v>
      </c>
      <c r="P16" s="50" t="s">
        <v>446</v>
      </c>
      <c r="Q16" s="51" t="s">
        <v>446</v>
      </c>
    </row>
    <row r="17" spans="1:17" x14ac:dyDescent="0.3">
      <c r="A17" s="35" t="s">
        <v>80</v>
      </c>
      <c r="B17" s="15"/>
      <c r="C17" s="15"/>
      <c r="D17" s="16"/>
      <c r="E17" s="21">
        <v>1001</v>
      </c>
      <c r="F17" s="83"/>
      <c r="G17" s="15"/>
      <c r="H17" s="15"/>
      <c r="I17" s="15"/>
      <c r="J17" s="15"/>
      <c r="K17" s="15"/>
      <c r="L17" s="70"/>
      <c r="M17" s="92"/>
      <c r="N17" s="92"/>
      <c r="O17" s="83"/>
      <c r="P17" s="83"/>
      <c r="Q17" s="87"/>
    </row>
    <row r="18" spans="1:17" ht="18" customHeight="1" thickBot="1" x14ac:dyDescent="0.35">
      <c r="A18" s="124"/>
      <c r="B18" s="124"/>
      <c r="C18" s="124"/>
      <c r="D18" s="125"/>
      <c r="E18" s="97"/>
      <c r="F18" s="102"/>
      <c r="G18" s="102"/>
      <c r="H18" s="102"/>
      <c r="I18" s="126"/>
      <c r="J18" s="127"/>
      <c r="K18" s="127"/>
      <c r="L18" s="113"/>
      <c r="M18" s="113"/>
      <c r="N18" s="113"/>
      <c r="O18" s="102"/>
      <c r="P18" s="102"/>
      <c r="Q18" s="98"/>
    </row>
    <row r="19" spans="1:17" x14ac:dyDescent="0.3">
      <c r="A19" s="44" t="s">
        <v>209</v>
      </c>
      <c r="B19" s="12" t="s">
        <v>26</v>
      </c>
      <c r="C19" s="12" t="s">
        <v>26</v>
      </c>
      <c r="D19" s="53" t="s">
        <v>26</v>
      </c>
      <c r="E19" s="21">
        <v>2000</v>
      </c>
      <c r="F19" s="50">
        <v>0</v>
      </c>
      <c r="G19" s="50" t="s">
        <v>446</v>
      </c>
      <c r="H19" s="50" t="s">
        <v>446</v>
      </c>
      <c r="I19" s="50" t="s">
        <v>446</v>
      </c>
      <c r="J19" s="50" t="s">
        <v>446</v>
      </c>
      <c r="K19" s="50" t="s">
        <v>446</v>
      </c>
      <c r="L19" s="50" t="s">
        <v>446</v>
      </c>
      <c r="M19" s="50" t="s">
        <v>446</v>
      </c>
      <c r="N19" s="50">
        <v>0</v>
      </c>
      <c r="O19" s="50" t="s">
        <v>446</v>
      </c>
      <c r="P19" s="50" t="s">
        <v>446</v>
      </c>
      <c r="Q19" s="51" t="s">
        <v>446</v>
      </c>
    </row>
    <row r="20" spans="1:17" x14ac:dyDescent="0.3">
      <c r="A20" s="35" t="s">
        <v>80</v>
      </c>
      <c r="B20" s="15"/>
      <c r="C20" s="15"/>
      <c r="D20" s="16"/>
      <c r="E20" s="21">
        <v>2001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22"/>
    </row>
    <row r="21" spans="1:17" ht="15" thickBot="1" x14ac:dyDescent="0.35">
      <c r="A21" s="15"/>
      <c r="B21" s="15"/>
      <c r="C21" s="15"/>
      <c r="D21" s="16"/>
      <c r="E21" s="23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22"/>
    </row>
    <row r="22" spans="1:17" ht="26.4" x14ac:dyDescent="0.3">
      <c r="A22" s="15" t="s">
        <v>210</v>
      </c>
      <c r="B22" s="12" t="s">
        <v>26</v>
      </c>
      <c r="C22" s="12" t="s">
        <v>26</v>
      </c>
      <c r="D22" s="53" t="s">
        <v>26</v>
      </c>
      <c r="E22" s="21">
        <v>3000</v>
      </c>
      <c r="F22" s="50">
        <v>0</v>
      </c>
      <c r="G22" s="50" t="s">
        <v>446</v>
      </c>
      <c r="H22" s="50" t="s">
        <v>446</v>
      </c>
      <c r="I22" s="50" t="s">
        <v>446</v>
      </c>
      <c r="J22" s="50" t="s">
        <v>446</v>
      </c>
      <c r="K22" s="50" t="s">
        <v>446</v>
      </c>
      <c r="L22" s="50" t="s">
        <v>446</v>
      </c>
      <c r="M22" s="50" t="s">
        <v>446</v>
      </c>
      <c r="N22" s="50">
        <v>0</v>
      </c>
      <c r="O22" s="50" t="s">
        <v>446</v>
      </c>
      <c r="P22" s="50" t="s">
        <v>446</v>
      </c>
      <c r="Q22" s="51" t="s">
        <v>446</v>
      </c>
    </row>
    <row r="23" spans="1:17" x14ac:dyDescent="0.3">
      <c r="A23" s="35" t="s">
        <v>80</v>
      </c>
      <c r="B23" s="15"/>
      <c r="C23" s="15"/>
      <c r="D23" s="16"/>
      <c r="E23" s="21">
        <v>3001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2"/>
    </row>
    <row r="24" spans="1:17" ht="15" thickBot="1" x14ac:dyDescent="0.35">
      <c r="A24" s="15"/>
      <c r="B24" s="15"/>
      <c r="C24" s="15"/>
      <c r="D24" s="16"/>
      <c r="E24" s="2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2"/>
    </row>
    <row r="25" spans="1:17" ht="26.4" x14ac:dyDescent="0.3">
      <c r="A25" s="15" t="s">
        <v>211</v>
      </c>
      <c r="B25" s="12" t="s">
        <v>26</v>
      </c>
      <c r="C25" s="12" t="s">
        <v>26</v>
      </c>
      <c r="D25" s="53" t="s">
        <v>26</v>
      </c>
      <c r="E25" s="21">
        <v>4000</v>
      </c>
      <c r="F25" s="50">
        <v>0</v>
      </c>
      <c r="G25" s="50" t="s">
        <v>446</v>
      </c>
      <c r="H25" s="50" t="s">
        <v>446</v>
      </c>
      <c r="I25" s="50" t="s">
        <v>446</v>
      </c>
      <c r="J25" s="50" t="s">
        <v>446</v>
      </c>
      <c r="K25" s="50" t="s">
        <v>446</v>
      </c>
      <c r="L25" s="50" t="s">
        <v>446</v>
      </c>
      <c r="M25" s="50" t="s">
        <v>446</v>
      </c>
      <c r="N25" s="50">
        <v>0</v>
      </c>
      <c r="O25" s="50" t="s">
        <v>446</v>
      </c>
      <c r="P25" s="50" t="s">
        <v>446</v>
      </c>
      <c r="Q25" s="51" t="s">
        <v>446</v>
      </c>
    </row>
    <row r="26" spans="1:17" x14ac:dyDescent="0.3">
      <c r="A26" s="35" t="s">
        <v>80</v>
      </c>
      <c r="B26" s="15"/>
      <c r="C26" s="15"/>
      <c r="D26" s="16"/>
      <c r="E26" s="21">
        <v>4001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22"/>
    </row>
    <row r="27" spans="1:17" x14ac:dyDescent="0.3">
      <c r="A27" s="15"/>
      <c r="B27" s="15"/>
      <c r="C27" s="15"/>
      <c r="D27" s="16"/>
      <c r="E27" s="23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22"/>
    </row>
    <row r="28" spans="1:17" ht="24" customHeight="1" thickBot="1" x14ac:dyDescent="0.35">
      <c r="A28" s="15" t="s">
        <v>212</v>
      </c>
      <c r="B28" s="12" t="s">
        <v>26</v>
      </c>
      <c r="C28" s="12" t="s">
        <v>26</v>
      </c>
      <c r="D28" s="53" t="s">
        <v>26</v>
      </c>
      <c r="E28" s="21">
        <v>5000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22"/>
    </row>
    <row r="29" spans="1:17" x14ac:dyDescent="0.3">
      <c r="A29" s="35" t="s">
        <v>80</v>
      </c>
      <c r="B29" s="15"/>
      <c r="C29" s="15"/>
      <c r="D29" s="16"/>
      <c r="E29" s="21">
        <v>5001</v>
      </c>
      <c r="F29" s="50">
        <v>0</v>
      </c>
      <c r="G29" s="50" t="s">
        <v>446</v>
      </c>
      <c r="H29" s="50" t="s">
        <v>446</v>
      </c>
      <c r="I29" s="50" t="s">
        <v>446</v>
      </c>
      <c r="J29" s="50" t="s">
        <v>446</v>
      </c>
      <c r="K29" s="50" t="s">
        <v>446</v>
      </c>
      <c r="L29" s="50" t="s">
        <v>446</v>
      </c>
      <c r="M29" s="50" t="s">
        <v>446</v>
      </c>
      <c r="N29" s="50">
        <v>0</v>
      </c>
      <c r="O29" s="50" t="s">
        <v>446</v>
      </c>
      <c r="P29" s="50" t="s">
        <v>446</v>
      </c>
      <c r="Q29" s="51" t="s">
        <v>446</v>
      </c>
    </row>
    <row r="30" spans="1:17" x14ac:dyDescent="0.3">
      <c r="A30" s="15"/>
      <c r="B30" s="15"/>
      <c r="C30" s="15"/>
      <c r="D30" s="16"/>
      <c r="E30" s="23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22"/>
    </row>
    <row r="31" spans="1:17" ht="15" thickBot="1" x14ac:dyDescent="0.35">
      <c r="A31" s="5"/>
      <c r="B31" s="5"/>
      <c r="C31" s="5"/>
      <c r="D31" s="55" t="s">
        <v>25</v>
      </c>
      <c r="E31" s="56">
        <v>9000</v>
      </c>
      <c r="F31" s="25">
        <v>0</v>
      </c>
      <c r="G31" s="25" t="s">
        <v>446</v>
      </c>
      <c r="H31" s="25" t="s">
        <v>446</v>
      </c>
      <c r="I31" s="25" t="s">
        <v>446</v>
      </c>
      <c r="J31" s="25" t="s">
        <v>446</v>
      </c>
      <c r="K31" s="25" t="s">
        <v>446</v>
      </c>
      <c r="L31" s="25" t="s">
        <v>446</v>
      </c>
      <c r="M31" s="94">
        <v>0</v>
      </c>
      <c r="N31" s="94">
        <v>0</v>
      </c>
      <c r="O31" s="25" t="s">
        <v>446</v>
      </c>
      <c r="P31" s="25" t="s">
        <v>446</v>
      </c>
      <c r="Q31" s="72" t="s">
        <v>446</v>
      </c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5" spans="1:17" ht="75" customHeight="1" x14ac:dyDescent="0.3"/>
    <row r="65" ht="27" customHeight="1" x14ac:dyDescent="0.3"/>
  </sheetData>
  <mergeCells count="17">
    <mergeCell ref="O13:P13"/>
    <mergeCell ref="Q13:Q14"/>
    <mergeCell ref="A13:A14"/>
    <mergeCell ref="B13:B14"/>
    <mergeCell ref="C13:D13"/>
    <mergeCell ref="E13:E14"/>
    <mergeCell ref="F13:F14"/>
    <mergeCell ref="G13:I13"/>
    <mergeCell ref="J13:K13"/>
    <mergeCell ref="L13:M13"/>
    <mergeCell ref="N13:N14"/>
    <mergeCell ref="B8:O8"/>
    <mergeCell ref="B9:O9"/>
    <mergeCell ref="A4:O4"/>
    <mergeCell ref="A1:O1"/>
    <mergeCell ref="A12:Q12"/>
    <mergeCell ref="B7:O7"/>
  </mergeCells>
  <hyperlinks>
    <hyperlink ref="P9" r:id="rId1" display="consultantplus://offline/ref=1C77DEE82420F05305EA13A2AC0F834136160DB8253DEC773E0C0777689FCDD4DE8FD6ED865839AB7A8E3C12C1eFl7L" xr:uid="{00000000-0004-0000-0B00-000000000000}"/>
    <hyperlink ref="D14" r:id="rId2" display="consultantplus://offline/ref=1C77DEE82420F05305EA13A2AC0F8341331306B0273FEC773E0C0777689FCDD4DE8FD6ED865839AB7A8E3C12C1eFl7L" xr:uid="{00000000-0004-0000-0B00-000001000000}"/>
    <hyperlink ref="O14" location="P3886" display="P3886" xr:uid="{00000000-0004-0000-0B00-000002000000}"/>
    <hyperlink ref="P14" location="P3887" display="P3887" xr:uid="{00000000-0004-0000-0B00-000003000000}"/>
    <hyperlink ref="A16" location="P2978" display="P2978" xr:uid="{00000000-0004-0000-0B00-000004000000}"/>
    <hyperlink ref="A19" location="P2979" display="P2979" xr:uid="{00000000-0004-0000-0B00-000005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3"/>
  <rowBreaks count="1" manualBreakCount="1">
    <brk id="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2"/>
  <sheetViews>
    <sheetView zoomScaleNormal="100" workbookViewId="0">
      <selection activeCell="K15" sqref="K15"/>
    </sheetView>
  </sheetViews>
  <sheetFormatPr defaultRowHeight="14.4" x14ac:dyDescent="0.3"/>
  <cols>
    <col min="1" max="1" width="36.6640625" customWidth="1"/>
    <col min="3" max="3" width="13.33203125" customWidth="1"/>
    <col min="6" max="6" width="13.44140625" customWidth="1"/>
    <col min="7" max="7" width="12.44140625" customWidth="1"/>
    <col min="10" max="10" width="12.88671875" customWidth="1"/>
    <col min="11" max="11" width="10.6640625" customWidth="1"/>
    <col min="14" max="14" width="18.109375" customWidth="1"/>
    <col min="15" max="15" width="15.88671875" customWidth="1"/>
    <col min="16" max="16" width="19.88671875" customWidth="1"/>
    <col min="17" max="17" width="15.6640625" customWidth="1"/>
  </cols>
  <sheetData>
    <row r="1" spans="1:17" x14ac:dyDescent="0.3">
      <c r="A1" s="202" t="s">
        <v>426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</row>
    <row r="2" spans="1:17" ht="29.25" customHeight="1" x14ac:dyDescent="0.3">
      <c r="A2" s="180" t="s">
        <v>195</v>
      </c>
      <c r="B2" s="180" t="s">
        <v>196</v>
      </c>
      <c r="C2" s="180" t="s">
        <v>200</v>
      </c>
      <c r="D2" s="180"/>
      <c r="E2" s="180" t="s">
        <v>14</v>
      </c>
      <c r="F2" s="180" t="s">
        <v>236</v>
      </c>
      <c r="G2" s="180" t="s">
        <v>237</v>
      </c>
      <c r="H2" s="180"/>
      <c r="I2" s="180"/>
      <c r="J2" s="180" t="s">
        <v>250</v>
      </c>
      <c r="K2" s="180" t="s">
        <v>239</v>
      </c>
      <c r="L2" s="180"/>
      <c r="M2" s="180"/>
      <c r="N2" s="180" t="s">
        <v>251</v>
      </c>
      <c r="O2" s="180" t="s">
        <v>252</v>
      </c>
      <c r="P2" s="180"/>
      <c r="Q2" s="180" t="s">
        <v>242</v>
      </c>
    </row>
    <row r="3" spans="1:17" ht="66" x14ac:dyDescent="0.3">
      <c r="A3" s="180"/>
      <c r="B3" s="180"/>
      <c r="C3" s="12" t="s">
        <v>23</v>
      </c>
      <c r="D3" s="13" t="s">
        <v>24</v>
      </c>
      <c r="E3" s="180"/>
      <c r="F3" s="180"/>
      <c r="G3" s="12" t="s">
        <v>23</v>
      </c>
      <c r="H3" s="12" t="s">
        <v>4</v>
      </c>
      <c r="I3" s="12" t="s">
        <v>243</v>
      </c>
      <c r="J3" s="180"/>
      <c r="K3" s="12" t="s">
        <v>253</v>
      </c>
      <c r="L3" s="12" t="s">
        <v>254</v>
      </c>
      <c r="M3" s="12" t="s">
        <v>255</v>
      </c>
      <c r="N3" s="180"/>
      <c r="O3" s="13" t="s">
        <v>248</v>
      </c>
      <c r="P3" s="13" t="s">
        <v>249</v>
      </c>
      <c r="Q3" s="180"/>
    </row>
    <row r="4" spans="1:17" ht="15" thickBot="1" x14ac:dyDescent="0.35">
      <c r="A4" s="12">
        <v>1</v>
      </c>
      <c r="B4" s="12">
        <v>2</v>
      </c>
      <c r="C4" s="12">
        <v>4</v>
      </c>
      <c r="D4" s="12">
        <v>5</v>
      </c>
      <c r="E4" s="14">
        <v>6</v>
      </c>
      <c r="F4" s="14">
        <v>7</v>
      </c>
      <c r="G4" s="14">
        <v>8</v>
      </c>
      <c r="H4" s="14">
        <v>9</v>
      </c>
      <c r="I4" s="14">
        <v>10</v>
      </c>
      <c r="J4" s="14">
        <v>11</v>
      </c>
      <c r="K4" s="14">
        <v>12</v>
      </c>
      <c r="L4" s="14">
        <v>13</v>
      </c>
      <c r="M4" s="14">
        <v>14</v>
      </c>
      <c r="N4" s="14">
        <v>15</v>
      </c>
      <c r="O4" s="14">
        <v>16</v>
      </c>
      <c r="P4" s="14">
        <v>17</v>
      </c>
      <c r="Q4" s="14">
        <v>18</v>
      </c>
    </row>
    <row r="5" spans="1:17" x14ac:dyDescent="0.3">
      <c r="A5" s="44" t="s">
        <v>208</v>
      </c>
      <c r="B5" s="12" t="s">
        <v>26</v>
      </c>
      <c r="C5" s="12" t="s">
        <v>26</v>
      </c>
      <c r="D5" s="53" t="s">
        <v>26</v>
      </c>
      <c r="E5" s="17">
        <v>1000</v>
      </c>
      <c r="F5" s="50">
        <v>0</v>
      </c>
      <c r="G5" s="50" t="s">
        <v>446</v>
      </c>
      <c r="H5" s="50" t="s">
        <v>446</v>
      </c>
      <c r="I5" s="50" t="s">
        <v>446</v>
      </c>
      <c r="J5" s="50" t="s">
        <v>446</v>
      </c>
      <c r="K5" s="50" t="s">
        <v>446</v>
      </c>
      <c r="L5" s="50" t="s">
        <v>446</v>
      </c>
      <c r="M5" s="50" t="s">
        <v>446</v>
      </c>
      <c r="N5" s="50">
        <v>0</v>
      </c>
      <c r="O5" s="50" t="s">
        <v>446</v>
      </c>
      <c r="P5" s="50" t="s">
        <v>446</v>
      </c>
      <c r="Q5" s="51" t="s">
        <v>446</v>
      </c>
    </row>
    <row r="6" spans="1:17" x14ac:dyDescent="0.3">
      <c r="A6" s="35" t="s">
        <v>80</v>
      </c>
      <c r="B6" s="15"/>
      <c r="C6" s="15"/>
      <c r="D6" s="16"/>
      <c r="E6" s="21">
        <v>1001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2"/>
    </row>
    <row r="7" spans="1:17" ht="15" thickBot="1" x14ac:dyDescent="0.35">
      <c r="A7" s="15"/>
      <c r="B7" s="15"/>
      <c r="C7" s="15"/>
      <c r="D7" s="16"/>
      <c r="E7" s="23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22"/>
    </row>
    <row r="8" spans="1:17" x14ac:dyDescent="0.3">
      <c r="A8" s="44" t="s">
        <v>209</v>
      </c>
      <c r="B8" s="12" t="s">
        <v>26</v>
      </c>
      <c r="C8" s="12" t="s">
        <v>26</v>
      </c>
      <c r="D8" s="53" t="s">
        <v>26</v>
      </c>
      <c r="E8" s="21">
        <v>2000</v>
      </c>
      <c r="F8" s="50">
        <v>0</v>
      </c>
      <c r="G8" s="50" t="s">
        <v>446</v>
      </c>
      <c r="H8" s="50" t="s">
        <v>446</v>
      </c>
      <c r="I8" s="50" t="s">
        <v>446</v>
      </c>
      <c r="J8" s="50" t="s">
        <v>446</v>
      </c>
      <c r="K8" s="50" t="s">
        <v>446</v>
      </c>
      <c r="L8" s="50" t="s">
        <v>446</v>
      </c>
      <c r="M8" s="50" t="s">
        <v>446</v>
      </c>
      <c r="N8" s="50">
        <v>0</v>
      </c>
      <c r="O8" s="50" t="s">
        <v>446</v>
      </c>
      <c r="P8" s="50" t="s">
        <v>446</v>
      </c>
      <c r="Q8" s="51" t="s">
        <v>446</v>
      </c>
    </row>
    <row r="9" spans="1:17" x14ac:dyDescent="0.3">
      <c r="A9" s="35" t="s">
        <v>80</v>
      </c>
      <c r="B9" s="15"/>
      <c r="C9" s="15"/>
      <c r="D9" s="16"/>
      <c r="E9" s="21">
        <v>2001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22"/>
    </row>
    <row r="10" spans="1:17" ht="15" thickBot="1" x14ac:dyDescent="0.35">
      <c r="A10" s="15"/>
      <c r="B10" s="15"/>
      <c r="C10" s="15"/>
      <c r="D10" s="16"/>
      <c r="E10" s="23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22"/>
    </row>
    <row r="11" spans="1:17" ht="26.4" x14ac:dyDescent="0.3">
      <c r="A11" s="15" t="s">
        <v>210</v>
      </c>
      <c r="B11" s="12" t="s">
        <v>26</v>
      </c>
      <c r="C11" s="12" t="s">
        <v>26</v>
      </c>
      <c r="D11" s="53" t="s">
        <v>26</v>
      </c>
      <c r="E11" s="21">
        <v>3000</v>
      </c>
      <c r="F11" s="50">
        <v>0</v>
      </c>
      <c r="G11" s="50" t="s">
        <v>446</v>
      </c>
      <c r="H11" s="50" t="s">
        <v>446</v>
      </c>
      <c r="I11" s="50" t="s">
        <v>446</v>
      </c>
      <c r="J11" s="50" t="s">
        <v>446</v>
      </c>
      <c r="K11" s="50" t="s">
        <v>446</v>
      </c>
      <c r="L11" s="50" t="s">
        <v>446</v>
      </c>
      <c r="M11" s="50" t="s">
        <v>446</v>
      </c>
      <c r="N11" s="50">
        <v>0</v>
      </c>
      <c r="O11" s="50" t="s">
        <v>446</v>
      </c>
      <c r="P11" s="50" t="s">
        <v>446</v>
      </c>
      <c r="Q11" s="51" t="s">
        <v>446</v>
      </c>
    </row>
    <row r="12" spans="1:17" x14ac:dyDescent="0.3">
      <c r="A12" s="35" t="s">
        <v>80</v>
      </c>
      <c r="B12" s="15"/>
      <c r="C12" s="15"/>
      <c r="D12" s="16"/>
      <c r="E12" s="21">
        <v>3001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22"/>
    </row>
    <row r="13" spans="1:17" ht="15" thickBot="1" x14ac:dyDescent="0.35">
      <c r="A13" s="15"/>
      <c r="B13" s="15"/>
      <c r="C13" s="15"/>
      <c r="D13" s="16"/>
      <c r="E13" s="23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22"/>
    </row>
    <row r="14" spans="1:17" ht="26.4" x14ac:dyDescent="0.3">
      <c r="A14" s="15" t="s">
        <v>211</v>
      </c>
      <c r="B14" s="12" t="s">
        <v>26</v>
      </c>
      <c r="C14" s="12" t="s">
        <v>26</v>
      </c>
      <c r="D14" s="53" t="s">
        <v>26</v>
      </c>
      <c r="E14" s="21">
        <v>4000</v>
      </c>
      <c r="F14" s="50">
        <v>0</v>
      </c>
      <c r="G14" s="50" t="s">
        <v>446</v>
      </c>
      <c r="H14" s="50" t="s">
        <v>446</v>
      </c>
      <c r="I14" s="50" t="s">
        <v>446</v>
      </c>
      <c r="J14" s="50" t="s">
        <v>446</v>
      </c>
      <c r="K14" s="50" t="s">
        <v>446</v>
      </c>
      <c r="L14" s="50" t="s">
        <v>446</v>
      </c>
      <c r="M14" s="50" t="s">
        <v>446</v>
      </c>
      <c r="N14" s="50">
        <v>0</v>
      </c>
      <c r="O14" s="50" t="s">
        <v>446</v>
      </c>
      <c r="P14" s="50" t="s">
        <v>446</v>
      </c>
      <c r="Q14" s="51" t="s">
        <v>446</v>
      </c>
    </row>
    <row r="15" spans="1:17" x14ac:dyDescent="0.3">
      <c r="A15" s="35" t="s">
        <v>80</v>
      </c>
      <c r="B15" s="15"/>
      <c r="C15" s="15"/>
      <c r="D15" s="16"/>
      <c r="E15" s="21">
        <v>4001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22"/>
    </row>
    <row r="16" spans="1:17" ht="15" thickBot="1" x14ac:dyDescent="0.35">
      <c r="A16" s="15"/>
      <c r="B16" s="15"/>
      <c r="C16" s="15"/>
      <c r="D16" s="16"/>
      <c r="E16" s="23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22"/>
    </row>
    <row r="17" spans="1:17" x14ac:dyDescent="0.3">
      <c r="A17" s="15" t="s">
        <v>212</v>
      </c>
      <c r="B17" s="12" t="s">
        <v>26</v>
      </c>
      <c r="C17" s="12" t="s">
        <v>26</v>
      </c>
      <c r="D17" s="53" t="s">
        <v>26</v>
      </c>
      <c r="E17" s="21">
        <v>5000</v>
      </c>
      <c r="F17" s="50">
        <v>0</v>
      </c>
      <c r="G17" s="50" t="s">
        <v>446</v>
      </c>
      <c r="H17" s="50" t="s">
        <v>446</v>
      </c>
      <c r="I17" s="50" t="s">
        <v>446</v>
      </c>
      <c r="J17" s="50" t="s">
        <v>446</v>
      </c>
      <c r="K17" s="50" t="s">
        <v>446</v>
      </c>
      <c r="L17" s="50" t="s">
        <v>446</v>
      </c>
      <c r="M17" s="50" t="s">
        <v>446</v>
      </c>
      <c r="N17" s="50">
        <v>0</v>
      </c>
      <c r="O17" s="50" t="s">
        <v>446</v>
      </c>
      <c r="P17" s="50" t="s">
        <v>446</v>
      </c>
      <c r="Q17" s="51" t="s">
        <v>446</v>
      </c>
    </row>
    <row r="18" spans="1:17" x14ac:dyDescent="0.3">
      <c r="A18" s="35" t="s">
        <v>80</v>
      </c>
      <c r="B18" s="15"/>
      <c r="C18" s="15"/>
      <c r="D18" s="16"/>
      <c r="E18" s="21">
        <v>5001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22"/>
    </row>
    <row r="19" spans="1:17" x14ac:dyDescent="0.3">
      <c r="A19" s="15"/>
      <c r="B19" s="15"/>
      <c r="C19" s="15"/>
      <c r="D19" s="16"/>
      <c r="E19" s="23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22"/>
    </row>
    <row r="20" spans="1:17" ht="15" thickBot="1" x14ac:dyDescent="0.35">
      <c r="A20" s="5"/>
      <c r="B20" s="5"/>
      <c r="C20" s="5"/>
      <c r="D20" s="55" t="s">
        <v>25</v>
      </c>
      <c r="E20" s="56">
        <v>9000</v>
      </c>
      <c r="F20" s="25" t="s">
        <v>446</v>
      </c>
      <c r="G20" s="25" t="s">
        <v>446</v>
      </c>
      <c r="H20" s="25" t="s">
        <v>446</v>
      </c>
      <c r="I20" s="25" t="s">
        <v>446</v>
      </c>
      <c r="J20" s="25" t="s">
        <v>446</v>
      </c>
      <c r="K20" s="25" t="s">
        <v>446</v>
      </c>
      <c r="L20" s="25" t="s">
        <v>446</v>
      </c>
      <c r="M20" s="25" t="s">
        <v>446</v>
      </c>
      <c r="N20" s="25" t="s">
        <v>446</v>
      </c>
      <c r="O20" s="25" t="s">
        <v>446</v>
      </c>
      <c r="P20" s="25" t="s">
        <v>446</v>
      </c>
      <c r="Q20" s="72" t="s">
        <v>446</v>
      </c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30" t="s">
        <v>34</v>
      </c>
      <c r="B23" s="188" t="s">
        <v>450</v>
      </c>
      <c r="C23" s="188"/>
      <c r="E23" s="188"/>
      <c r="F23" s="188"/>
      <c r="G23" s="188"/>
      <c r="H23" s="1"/>
      <c r="I23" s="33"/>
      <c r="J23" s="34"/>
      <c r="K23" s="34"/>
      <c r="L23" s="1"/>
      <c r="M23" s="1"/>
      <c r="N23" s="1"/>
      <c r="O23" s="1"/>
      <c r="P23" s="1"/>
      <c r="Q23" s="1"/>
    </row>
    <row r="24" spans="1:17" x14ac:dyDescent="0.3">
      <c r="A24" s="5" t="s">
        <v>35</v>
      </c>
      <c r="B24" s="177"/>
      <c r="C24" s="177"/>
      <c r="E24" s="177"/>
      <c r="F24" s="177"/>
      <c r="G24" s="177"/>
      <c r="H24" s="1"/>
      <c r="I24" s="177" t="s">
        <v>457</v>
      </c>
      <c r="J24" s="204"/>
      <c r="K24" s="204"/>
      <c r="L24" s="1"/>
      <c r="M24" s="1"/>
      <c r="N24" s="1"/>
      <c r="O24" s="1"/>
      <c r="P24" s="1"/>
      <c r="Q24" s="1"/>
    </row>
    <row r="25" spans="1:17" x14ac:dyDescent="0.3">
      <c r="A25" s="5"/>
      <c r="B25" s="178" t="s">
        <v>36</v>
      </c>
      <c r="C25" s="178"/>
      <c r="E25" s="178" t="s">
        <v>37</v>
      </c>
      <c r="F25" s="178"/>
      <c r="G25" s="178"/>
      <c r="H25" s="1"/>
      <c r="I25" s="178" t="s">
        <v>38</v>
      </c>
      <c r="J25" s="178"/>
      <c r="K25" s="178"/>
      <c r="L25" s="1"/>
      <c r="M25" s="1"/>
      <c r="N25" s="1"/>
      <c r="O25" s="1"/>
      <c r="P25" s="1"/>
      <c r="Q25" s="1"/>
    </row>
    <row r="26" spans="1:17" x14ac:dyDescent="0.3">
      <c r="A26" s="30" t="s">
        <v>39</v>
      </c>
      <c r="B26" s="177"/>
      <c r="C26" s="177"/>
      <c r="E26" s="177"/>
      <c r="F26" s="177"/>
      <c r="G26" s="177"/>
      <c r="H26" s="1"/>
      <c r="I26" s="177"/>
      <c r="J26" s="177"/>
      <c r="K26" s="177"/>
      <c r="L26" s="1"/>
      <c r="M26" s="1"/>
      <c r="N26" s="1"/>
      <c r="O26" s="1"/>
      <c r="P26" s="1"/>
      <c r="Q26" s="1"/>
    </row>
    <row r="27" spans="1:17" x14ac:dyDescent="0.3">
      <c r="A27" s="5"/>
      <c r="B27" s="178" t="s">
        <v>36</v>
      </c>
      <c r="C27" s="178"/>
      <c r="E27" s="178" t="s">
        <v>40</v>
      </c>
      <c r="F27" s="178"/>
      <c r="G27" s="178"/>
      <c r="H27" s="1"/>
      <c r="I27" s="178" t="s">
        <v>41</v>
      </c>
      <c r="J27" s="178"/>
      <c r="K27" s="178"/>
      <c r="L27" s="1"/>
      <c r="M27" s="1"/>
      <c r="N27" s="1"/>
      <c r="O27" s="1"/>
      <c r="P27" s="1"/>
      <c r="Q27" s="1"/>
    </row>
    <row r="28" spans="1:17" x14ac:dyDescent="0.3">
      <c r="A28" s="30" t="s">
        <v>42</v>
      </c>
      <c r="B28" s="186"/>
      <c r="C28" s="186"/>
      <c r="D28" s="186"/>
      <c r="E28" s="186"/>
      <c r="F28" s="18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3" t="s">
        <v>55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s="196" t="s">
        <v>427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</row>
    <row r="32" spans="1:17" ht="26.25" customHeight="1" x14ac:dyDescent="0.3">
      <c r="A32" s="196" t="s">
        <v>256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</row>
  </sheetData>
  <mergeCells count="27">
    <mergeCell ref="A32:Q32"/>
    <mergeCell ref="E25:G25"/>
    <mergeCell ref="E26:G26"/>
    <mergeCell ref="E27:G27"/>
    <mergeCell ref="I25:K25"/>
    <mergeCell ref="A31:Q31"/>
    <mergeCell ref="I26:K26"/>
    <mergeCell ref="I27:K27"/>
    <mergeCell ref="B28:F28"/>
    <mergeCell ref="B25:C25"/>
    <mergeCell ref="B26:C26"/>
    <mergeCell ref="B27:C27"/>
    <mergeCell ref="A1:Q1"/>
    <mergeCell ref="B23:C24"/>
    <mergeCell ref="E23:G24"/>
    <mergeCell ref="O2:P2"/>
    <mergeCell ref="Q2:Q3"/>
    <mergeCell ref="E2:E3"/>
    <mergeCell ref="F2:F3"/>
    <mergeCell ref="G2:I2"/>
    <mergeCell ref="J2:J3"/>
    <mergeCell ref="K2:M2"/>
    <mergeCell ref="N2:N3"/>
    <mergeCell ref="A2:A3"/>
    <mergeCell ref="B2:B3"/>
    <mergeCell ref="C2:D2"/>
    <mergeCell ref="I24:K24"/>
  </mergeCells>
  <hyperlinks>
    <hyperlink ref="D3" r:id="rId1" display="consultantplus://offline/ref=1C77DEE82420F05305EA13A2AC0F8341331306B0273FEC773E0C0777689FCDD4DE8FD6ED865839AB7A8E3C12C1eFl7L" xr:uid="{00000000-0004-0000-0C00-000000000000}"/>
    <hyperlink ref="O3" location="P3886" display="P3886" xr:uid="{00000000-0004-0000-0C00-000001000000}"/>
    <hyperlink ref="P3" location="P3887" display="P3887" xr:uid="{00000000-0004-0000-0C00-000002000000}"/>
    <hyperlink ref="A5" location="P2978" display="P2978" xr:uid="{00000000-0004-0000-0C00-000003000000}"/>
    <hyperlink ref="A8" location="P2979" display="P2979" xr:uid="{00000000-0004-0000-0C00-000004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9"/>
  <sheetViews>
    <sheetView zoomScaleNormal="100" workbookViewId="0">
      <selection activeCell="K11" sqref="K11"/>
    </sheetView>
  </sheetViews>
  <sheetFormatPr defaultRowHeight="14.4" x14ac:dyDescent="0.3"/>
  <cols>
    <col min="1" max="1" width="32" customWidth="1"/>
    <col min="3" max="3" width="12.88671875" customWidth="1"/>
    <col min="6" max="6" width="12.88671875" customWidth="1"/>
    <col min="7" max="7" width="13.6640625" customWidth="1"/>
    <col min="11" max="11" width="10.109375" customWidth="1"/>
    <col min="12" max="12" width="18" customWidth="1"/>
    <col min="13" max="13" width="16.44140625" customWidth="1"/>
    <col min="14" max="14" width="19.88671875" customWidth="1"/>
    <col min="15" max="15" width="14.5546875" customWidth="1"/>
  </cols>
  <sheetData>
    <row r="1" spans="1:15" x14ac:dyDescent="0.3">
      <c r="A1" s="179" t="s">
        <v>428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"/>
      <c r="O1" s="1"/>
    </row>
    <row r="2" spans="1:15" ht="15" thickBot="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thickBot="1" x14ac:dyDescent="0.35">
      <c r="A3" s="5"/>
      <c r="B3" s="5"/>
      <c r="E3" s="1"/>
      <c r="F3" s="1"/>
      <c r="G3" s="1"/>
      <c r="H3" s="1"/>
      <c r="I3" s="1"/>
      <c r="J3" s="1"/>
      <c r="K3" s="1"/>
      <c r="L3" s="1"/>
      <c r="M3" s="1"/>
      <c r="N3" s="6"/>
      <c r="O3" s="7" t="s">
        <v>1</v>
      </c>
    </row>
    <row r="4" spans="1:15" ht="15" thickBot="1" x14ac:dyDescent="0.35">
      <c r="A4" s="189" t="s">
        <v>459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8" t="s">
        <v>2</v>
      </c>
      <c r="O4" s="9"/>
    </row>
    <row r="5" spans="1:15" ht="15" thickBot="1" x14ac:dyDescent="0.35">
      <c r="A5" s="5"/>
      <c r="B5" s="5"/>
      <c r="E5" s="1"/>
      <c r="F5" s="1"/>
      <c r="G5" s="1"/>
      <c r="H5" s="1"/>
      <c r="I5" s="1"/>
      <c r="J5" s="1"/>
      <c r="K5" s="1"/>
      <c r="L5" s="1"/>
      <c r="M5" s="1"/>
      <c r="N5" s="8" t="s">
        <v>3</v>
      </c>
      <c r="O5" s="66">
        <v>86300402</v>
      </c>
    </row>
    <row r="6" spans="1:15" ht="15" thickBot="1" x14ac:dyDescent="0.35">
      <c r="A6" s="5"/>
      <c r="B6" s="5"/>
      <c r="E6" s="1"/>
      <c r="F6" s="1"/>
      <c r="G6" s="1"/>
      <c r="H6" s="1"/>
      <c r="I6" s="1"/>
      <c r="J6" s="1"/>
      <c r="K6" s="1"/>
      <c r="L6" s="1"/>
      <c r="M6" s="1"/>
      <c r="N6" s="8" t="s">
        <v>4</v>
      </c>
      <c r="O6" s="66">
        <v>1001112534</v>
      </c>
    </row>
    <row r="7" spans="1:15" ht="15" thickBot="1" x14ac:dyDescent="0.35">
      <c r="A7" s="5" t="s">
        <v>5</v>
      </c>
      <c r="B7" s="190" t="s">
        <v>452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8" t="s">
        <v>6</v>
      </c>
      <c r="O7" s="66">
        <v>102001001</v>
      </c>
    </row>
    <row r="8" spans="1:15" ht="27" thickBot="1" x14ac:dyDescent="0.35">
      <c r="A8" s="5" t="s">
        <v>7</v>
      </c>
      <c r="B8" s="190" t="s">
        <v>443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8" t="s">
        <v>8</v>
      </c>
      <c r="O8" s="67" t="s">
        <v>445</v>
      </c>
    </row>
    <row r="9" spans="1:15" ht="15" thickBot="1" x14ac:dyDescent="0.35">
      <c r="A9" s="5" t="s">
        <v>9</v>
      </c>
      <c r="B9" s="190" t="s">
        <v>444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1" t="s">
        <v>10</v>
      </c>
      <c r="O9" s="66">
        <v>86636410</v>
      </c>
    </row>
    <row r="10" spans="1:15" ht="15" thickBot="1" x14ac:dyDescent="0.35">
      <c r="A10" s="5" t="s">
        <v>11</v>
      </c>
      <c r="B10" s="5"/>
      <c r="E10" s="1"/>
      <c r="F10" s="1"/>
      <c r="G10" s="1"/>
      <c r="H10" s="1"/>
      <c r="I10" s="1"/>
      <c r="J10" s="1"/>
      <c r="K10" s="1"/>
      <c r="L10" s="1"/>
      <c r="M10" s="1"/>
      <c r="N10" s="6"/>
      <c r="O10" s="9"/>
    </row>
    <row r="11" spans="1:15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7.75" customHeight="1" x14ac:dyDescent="0.3">
      <c r="A13" s="180" t="s">
        <v>195</v>
      </c>
      <c r="B13" s="180" t="s">
        <v>196</v>
      </c>
      <c r="C13" s="180" t="s">
        <v>200</v>
      </c>
      <c r="D13" s="180"/>
      <c r="E13" s="180" t="s">
        <v>14</v>
      </c>
      <c r="F13" s="180" t="s">
        <v>257</v>
      </c>
      <c r="G13" s="180" t="s">
        <v>258</v>
      </c>
      <c r="H13" s="180"/>
      <c r="I13" s="180"/>
      <c r="J13" s="180" t="s">
        <v>238</v>
      </c>
      <c r="K13" s="180"/>
      <c r="L13" s="180" t="s">
        <v>251</v>
      </c>
      <c r="M13" s="180" t="s">
        <v>252</v>
      </c>
      <c r="N13" s="180"/>
      <c r="O13" s="180" t="s">
        <v>259</v>
      </c>
    </row>
    <row r="14" spans="1:15" ht="39.6" x14ac:dyDescent="0.3">
      <c r="A14" s="180"/>
      <c r="B14" s="180"/>
      <c r="C14" s="12" t="s">
        <v>23</v>
      </c>
      <c r="D14" s="13" t="s">
        <v>24</v>
      </c>
      <c r="E14" s="180"/>
      <c r="F14" s="180"/>
      <c r="G14" s="12" t="s">
        <v>23</v>
      </c>
      <c r="H14" s="12" t="s">
        <v>4</v>
      </c>
      <c r="I14" s="12" t="s">
        <v>243</v>
      </c>
      <c r="J14" s="12" t="s">
        <v>244</v>
      </c>
      <c r="K14" s="12" t="s">
        <v>245</v>
      </c>
      <c r="L14" s="180"/>
      <c r="M14" s="13" t="s">
        <v>248</v>
      </c>
      <c r="N14" s="13" t="s">
        <v>249</v>
      </c>
      <c r="O14" s="180"/>
    </row>
    <row r="15" spans="1:15" ht="15" thickBot="1" x14ac:dyDescent="0.35">
      <c r="A15" s="12">
        <v>1</v>
      </c>
      <c r="B15" s="12">
        <v>2</v>
      </c>
      <c r="C15" s="12">
        <v>3</v>
      </c>
      <c r="D15" s="12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14">
        <v>12</v>
      </c>
      <c r="M15" s="14">
        <v>13</v>
      </c>
      <c r="N15" s="14">
        <v>14</v>
      </c>
      <c r="O15" s="14">
        <v>15</v>
      </c>
    </row>
    <row r="16" spans="1:15" x14ac:dyDescent="0.3">
      <c r="A16" s="44" t="s">
        <v>208</v>
      </c>
      <c r="B16" s="15"/>
      <c r="C16" s="15"/>
      <c r="D16" s="16"/>
      <c r="E16" s="17">
        <v>1000</v>
      </c>
      <c r="F16" s="50">
        <v>0</v>
      </c>
      <c r="G16" s="50" t="s">
        <v>446</v>
      </c>
      <c r="H16" s="50" t="s">
        <v>446</v>
      </c>
      <c r="I16" s="50" t="s">
        <v>446</v>
      </c>
      <c r="J16" s="50" t="s">
        <v>446</v>
      </c>
      <c r="K16" s="50" t="s">
        <v>446</v>
      </c>
      <c r="L16" s="50">
        <v>0</v>
      </c>
      <c r="M16" s="50" t="s">
        <v>446</v>
      </c>
      <c r="N16" s="50" t="s">
        <v>446</v>
      </c>
      <c r="O16" s="51" t="s">
        <v>446</v>
      </c>
    </row>
    <row r="17" spans="1:15" x14ac:dyDescent="0.3">
      <c r="A17" s="35" t="s">
        <v>80</v>
      </c>
      <c r="B17" s="15"/>
      <c r="C17" s="15"/>
      <c r="D17" s="16"/>
      <c r="E17" s="21">
        <v>1001</v>
      </c>
      <c r="F17" s="15"/>
      <c r="G17" s="15"/>
      <c r="H17" s="15"/>
      <c r="I17" s="15"/>
      <c r="J17" s="15"/>
      <c r="K17" s="15"/>
      <c r="L17" s="15"/>
      <c r="M17" s="15"/>
      <c r="N17" s="15"/>
      <c r="O17" s="22"/>
    </row>
    <row r="18" spans="1:15" ht="15" thickBot="1" x14ac:dyDescent="0.35">
      <c r="A18" s="15"/>
      <c r="B18" s="15"/>
      <c r="C18" s="15"/>
      <c r="D18" s="16"/>
      <c r="E18" s="23"/>
      <c r="F18" s="15"/>
      <c r="G18" s="15"/>
      <c r="H18" s="15"/>
      <c r="I18" s="15"/>
      <c r="J18" s="15"/>
      <c r="K18" s="15"/>
      <c r="L18" s="15"/>
      <c r="M18" s="15"/>
      <c r="N18" s="15"/>
      <c r="O18" s="22"/>
    </row>
    <row r="19" spans="1:15" x14ac:dyDescent="0.3">
      <c r="A19" s="44" t="s">
        <v>209</v>
      </c>
      <c r="B19" s="15"/>
      <c r="C19" s="15"/>
      <c r="D19" s="16"/>
      <c r="E19" s="21">
        <v>2000</v>
      </c>
      <c r="F19" s="50">
        <v>0</v>
      </c>
      <c r="G19" s="50" t="s">
        <v>446</v>
      </c>
      <c r="H19" s="50" t="s">
        <v>446</v>
      </c>
      <c r="I19" s="50" t="s">
        <v>446</v>
      </c>
      <c r="J19" s="50" t="s">
        <v>446</v>
      </c>
      <c r="K19" s="50" t="s">
        <v>446</v>
      </c>
      <c r="L19" s="50">
        <v>0</v>
      </c>
      <c r="M19" s="50" t="s">
        <v>446</v>
      </c>
      <c r="N19" s="50" t="s">
        <v>446</v>
      </c>
      <c r="O19" s="51" t="s">
        <v>446</v>
      </c>
    </row>
    <row r="20" spans="1:15" x14ac:dyDescent="0.3">
      <c r="A20" s="35" t="s">
        <v>80</v>
      </c>
      <c r="B20" s="15"/>
      <c r="C20" s="15"/>
      <c r="D20" s="16"/>
      <c r="E20" s="21">
        <v>2001</v>
      </c>
      <c r="F20" s="15"/>
      <c r="G20" s="15"/>
      <c r="H20" s="15"/>
      <c r="I20" s="15"/>
      <c r="J20" s="15"/>
      <c r="K20" s="15"/>
      <c r="L20" s="15"/>
      <c r="M20" s="15"/>
      <c r="N20" s="15"/>
      <c r="O20" s="22"/>
    </row>
    <row r="21" spans="1:15" ht="15" thickBot="1" x14ac:dyDescent="0.35">
      <c r="A21" s="15"/>
      <c r="B21" s="15"/>
      <c r="C21" s="15"/>
      <c r="D21" s="16"/>
      <c r="E21" s="23"/>
      <c r="F21" s="15"/>
      <c r="G21" s="15"/>
      <c r="H21" s="15"/>
      <c r="I21" s="15"/>
      <c r="J21" s="15"/>
      <c r="K21" s="15"/>
      <c r="L21" s="15"/>
      <c r="M21" s="15"/>
      <c r="N21" s="15"/>
      <c r="O21" s="22"/>
    </row>
    <row r="22" spans="1:15" ht="26.4" x14ac:dyDescent="0.3">
      <c r="A22" s="15" t="s">
        <v>210</v>
      </c>
      <c r="B22" s="15"/>
      <c r="C22" s="15"/>
      <c r="D22" s="16"/>
      <c r="E22" s="21">
        <v>3000</v>
      </c>
      <c r="F22" s="50">
        <v>0</v>
      </c>
      <c r="G22" s="50" t="s">
        <v>446</v>
      </c>
      <c r="H22" s="50" t="s">
        <v>446</v>
      </c>
      <c r="I22" s="50" t="s">
        <v>446</v>
      </c>
      <c r="J22" s="50" t="s">
        <v>446</v>
      </c>
      <c r="K22" s="50" t="s">
        <v>446</v>
      </c>
      <c r="L22" s="50">
        <v>0</v>
      </c>
      <c r="M22" s="50" t="s">
        <v>446</v>
      </c>
      <c r="N22" s="50" t="s">
        <v>446</v>
      </c>
      <c r="O22" s="51" t="s">
        <v>446</v>
      </c>
    </row>
    <row r="23" spans="1:15" x14ac:dyDescent="0.3">
      <c r="A23" s="35" t="s">
        <v>80</v>
      </c>
      <c r="B23" s="15"/>
      <c r="C23" s="15"/>
      <c r="D23" s="16"/>
      <c r="E23" s="21">
        <v>3001</v>
      </c>
      <c r="F23" s="15"/>
      <c r="G23" s="15"/>
      <c r="H23" s="15"/>
      <c r="I23" s="15"/>
      <c r="J23" s="15"/>
      <c r="K23" s="15"/>
      <c r="L23" s="15"/>
      <c r="M23" s="15"/>
      <c r="N23" s="15"/>
      <c r="O23" s="22"/>
    </row>
    <row r="24" spans="1:15" ht="15" thickBot="1" x14ac:dyDescent="0.35">
      <c r="A24" s="15"/>
      <c r="B24" s="15"/>
      <c r="C24" s="15"/>
      <c r="D24" s="16"/>
      <c r="E24" s="23"/>
      <c r="F24" s="15"/>
      <c r="G24" s="15"/>
      <c r="H24" s="15"/>
      <c r="I24" s="15"/>
      <c r="J24" s="15"/>
      <c r="K24" s="15"/>
      <c r="L24" s="15"/>
      <c r="M24" s="15"/>
      <c r="N24" s="15"/>
      <c r="O24" s="22"/>
    </row>
    <row r="25" spans="1:15" ht="26.4" x14ac:dyDescent="0.3">
      <c r="A25" s="15" t="s">
        <v>211</v>
      </c>
      <c r="B25" s="15"/>
      <c r="C25" s="15"/>
      <c r="D25" s="16"/>
      <c r="E25" s="21">
        <v>4000</v>
      </c>
      <c r="F25" s="50">
        <v>0</v>
      </c>
      <c r="G25" s="50" t="s">
        <v>446</v>
      </c>
      <c r="H25" s="50" t="s">
        <v>446</v>
      </c>
      <c r="I25" s="50" t="s">
        <v>446</v>
      </c>
      <c r="J25" s="50" t="s">
        <v>446</v>
      </c>
      <c r="K25" s="50" t="s">
        <v>446</v>
      </c>
      <c r="L25" s="50">
        <v>0</v>
      </c>
      <c r="M25" s="50" t="s">
        <v>446</v>
      </c>
      <c r="N25" s="50" t="s">
        <v>446</v>
      </c>
      <c r="O25" s="51" t="s">
        <v>446</v>
      </c>
    </row>
    <row r="26" spans="1:15" x14ac:dyDescent="0.3">
      <c r="A26" s="35" t="s">
        <v>80</v>
      </c>
      <c r="B26" s="15"/>
      <c r="C26" s="15"/>
      <c r="D26" s="16"/>
      <c r="E26" s="21">
        <v>4001</v>
      </c>
      <c r="F26" s="15"/>
      <c r="G26" s="15"/>
      <c r="H26" s="15"/>
      <c r="I26" s="15"/>
      <c r="J26" s="15"/>
      <c r="K26" s="15"/>
      <c r="L26" s="15"/>
      <c r="M26" s="15"/>
      <c r="N26" s="15"/>
      <c r="O26" s="22"/>
    </row>
    <row r="27" spans="1:15" ht="15" thickBot="1" x14ac:dyDescent="0.35">
      <c r="A27" s="15"/>
      <c r="B27" s="15"/>
      <c r="C27" s="15"/>
      <c r="D27" s="16"/>
      <c r="E27" s="23"/>
      <c r="F27" s="15"/>
      <c r="G27" s="15"/>
      <c r="H27" s="15"/>
      <c r="I27" s="15"/>
      <c r="J27" s="15"/>
      <c r="K27" s="15"/>
      <c r="L27" s="15"/>
      <c r="M27" s="15"/>
      <c r="N27" s="15"/>
      <c r="O27" s="22"/>
    </row>
    <row r="28" spans="1:15" ht="26.4" x14ac:dyDescent="0.3">
      <c r="A28" s="15" t="s">
        <v>212</v>
      </c>
      <c r="B28" s="15"/>
      <c r="C28" s="15"/>
      <c r="D28" s="16"/>
      <c r="E28" s="21">
        <v>5000</v>
      </c>
      <c r="F28" s="50">
        <v>0</v>
      </c>
      <c r="G28" s="50" t="s">
        <v>446</v>
      </c>
      <c r="H28" s="50" t="s">
        <v>446</v>
      </c>
      <c r="I28" s="50" t="s">
        <v>446</v>
      </c>
      <c r="J28" s="50" t="s">
        <v>446</v>
      </c>
      <c r="K28" s="50" t="s">
        <v>446</v>
      </c>
      <c r="L28" s="50">
        <v>0</v>
      </c>
      <c r="M28" s="50" t="s">
        <v>446</v>
      </c>
      <c r="N28" s="50" t="s">
        <v>446</v>
      </c>
      <c r="O28" s="51" t="s">
        <v>446</v>
      </c>
    </row>
    <row r="29" spans="1:15" x14ac:dyDescent="0.3">
      <c r="A29" s="35" t="s">
        <v>80</v>
      </c>
      <c r="B29" s="15"/>
      <c r="C29" s="15"/>
      <c r="D29" s="16"/>
      <c r="E29" s="21">
        <v>5001</v>
      </c>
      <c r="F29" s="15"/>
      <c r="G29" s="15"/>
      <c r="H29" s="15"/>
      <c r="I29" s="15"/>
      <c r="J29" s="15"/>
      <c r="K29" s="15"/>
      <c r="L29" s="15"/>
      <c r="M29" s="15"/>
      <c r="N29" s="15"/>
      <c r="O29" s="22"/>
    </row>
    <row r="30" spans="1:15" ht="15" thickBot="1" x14ac:dyDescent="0.35">
      <c r="A30" s="15"/>
      <c r="B30" s="15"/>
      <c r="C30" s="15"/>
      <c r="D30" s="16"/>
      <c r="E30" s="23"/>
      <c r="F30" s="15"/>
      <c r="G30" s="15"/>
      <c r="H30" s="15"/>
      <c r="I30" s="15"/>
      <c r="J30" s="15"/>
      <c r="K30" s="15"/>
      <c r="L30" s="15"/>
      <c r="M30" s="15"/>
      <c r="N30" s="15"/>
      <c r="O30" s="22"/>
    </row>
    <row r="31" spans="1:15" ht="15" thickBot="1" x14ac:dyDescent="0.35">
      <c r="A31" s="5"/>
      <c r="B31" s="5"/>
      <c r="C31" s="5"/>
      <c r="D31" s="55" t="s">
        <v>260</v>
      </c>
      <c r="E31" s="56">
        <v>9000</v>
      </c>
      <c r="F31" s="50">
        <v>0</v>
      </c>
      <c r="G31" s="50" t="s">
        <v>446</v>
      </c>
      <c r="H31" s="50" t="s">
        <v>446</v>
      </c>
      <c r="I31" s="50" t="s">
        <v>446</v>
      </c>
      <c r="J31" s="50" t="s">
        <v>446</v>
      </c>
      <c r="K31" s="50" t="s">
        <v>446</v>
      </c>
      <c r="L31" s="50">
        <v>0</v>
      </c>
      <c r="M31" s="50" t="s">
        <v>446</v>
      </c>
      <c r="N31" s="50" t="s">
        <v>446</v>
      </c>
      <c r="O31" s="51" t="s">
        <v>446</v>
      </c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3">
      <c r="A34" s="30" t="s">
        <v>34</v>
      </c>
      <c r="C34" s="188" t="s">
        <v>450</v>
      </c>
      <c r="D34" s="188"/>
      <c r="E34" s="188"/>
      <c r="F34" s="188"/>
      <c r="G34" s="1"/>
      <c r="H34" s="188"/>
      <c r="I34" s="188"/>
      <c r="J34" s="188"/>
      <c r="K34" s="188"/>
      <c r="L34" s="1"/>
      <c r="M34" s="188" t="s">
        <v>457</v>
      </c>
      <c r="N34" s="188"/>
      <c r="O34" s="1"/>
    </row>
    <row r="35" spans="1:15" x14ac:dyDescent="0.3">
      <c r="A35" s="5" t="s">
        <v>35</v>
      </c>
      <c r="C35" s="177"/>
      <c r="D35" s="177"/>
      <c r="E35" s="177"/>
      <c r="F35" s="177"/>
      <c r="G35" s="1"/>
      <c r="H35" s="177"/>
      <c r="I35" s="177"/>
      <c r="J35" s="177"/>
      <c r="K35" s="177"/>
      <c r="L35" s="1"/>
      <c r="M35" s="177"/>
      <c r="N35" s="177"/>
      <c r="O35" s="1"/>
    </row>
    <row r="36" spans="1:15" x14ac:dyDescent="0.3">
      <c r="A36" s="5"/>
      <c r="C36" s="178" t="s">
        <v>36</v>
      </c>
      <c r="D36" s="178"/>
      <c r="E36" s="178"/>
      <c r="F36" s="178"/>
      <c r="G36" s="1"/>
      <c r="H36" s="178" t="s">
        <v>37</v>
      </c>
      <c r="I36" s="178"/>
      <c r="J36" s="178"/>
      <c r="K36" s="178"/>
      <c r="L36" s="1"/>
      <c r="M36" s="178" t="s">
        <v>38</v>
      </c>
      <c r="N36" s="178"/>
      <c r="O36" s="1"/>
    </row>
    <row r="37" spans="1:15" x14ac:dyDescent="0.3">
      <c r="A37" s="30" t="s">
        <v>39</v>
      </c>
      <c r="C37" s="177"/>
      <c r="D37" s="177"/>
      <c r="E37" s="177"/>
      <c r="F37" s="177"/>
      <c r="G37" s="1"/>
      <c r="H37" s="177"/>
      <c r="I37" s="177"/>
      <c r="J37" s="177"/>
      <c r="K37" s="177"/>
      <c r="L37" s="1"/>
      <c r="M37" s="177"/>
      <c r="N37" s="177"/>
      <c r="O37" s="1"/>
    </row>
    <row r="38" spans="1:15" x14ac:dyDescent="0.3">
      <c r="A38" s="5"/>
      <c r="C38" s="178" t="s">
        <v>36</v>
      </c>
      <c r="D38" s="178"/>
      <c r="E38" s="178"/>
      <c r="F38" s="178"/>
      <c r="G38" s="1"/>
      <c r="H38" s="178" t="s">
        <v>40</v>
      </c>
      <c r="I38" s="178"/>
      <c r="J38" s="178"/>
      <c r="K38" s="178"/>
      <c r="L38" s="1"/>
      <c r="M38" s="178" t="s">
        <v>41</v>
      </c>
      <c r="N38" s="178"/>
      <c r="O38" s="1"/>
    </row>
    <row r="39" spans="1:15" x14ac:dyDescent="0.3">
      <c r="A39" s="30" t="s">
        <v>42</v>
      </c>
      <c r="B39" s="186"/>
      <c r="C39" s="186"/>
      <c r="D39" s="186"/>
      <c r="E39" s="186"/>
      <c r="F39" s="186"/>
      <c r="G39" s="1"/>
      <c r="H39" s="1"/>
      <c r="I39" s="1"/>
      <c r="J39" s="1"/>
      <c r="K39" s="1"/>
      <c r="L39" s="1"/>
      <c r="M39" s="34"/>
      <c r="N39" s="34"/>
      <c r="O39" s="1"/>
    </row>
  </sheetData>
  <mergeCells count="28">
    <mergeCell ref="O13:O14"/>
    <mergeCell ref="A13:A14"/>
    <mergeCell ref="B13:B14"/>
    <mergeCell ref="C13:D13"/>
    <mergeCell ref="E13:E14"/>
    <mergeCell ref="F13:F14"/>
    <mergeCell ref="B39:F39"/>
    <mergeCell ref="A4:M4"/>
    <mergeCell ref="A1:M1"/>
    <mergeCell ref="B9:M9"/>
    <mergeCell ref="B8:M8"/>
    <mergeCell ref="B7:M7"/>
    <mergeCell ref="C34:F35"/>
    <mergeCell ref="C36:F36"/>
    <mergeCell ref="C37:F37"/>
    <mergeCell ref="C38:F38"/>
    <mergeCell ref="G13:I13"/>
    <mergeCell ref="J13:K13"/>
    <mergeCell ref="L13:L14"/>
    <mergeCell ref="M13:N13"/>
    <mergeCell ref="H34:K35"/>
    <mergeCell ref="H36:K36"/>
    <mergeCell ref="H37:K37"/>
    <mergeCell ref="H38:K38"/>
    <mergeCell ref="M34:N35"/>
    <mergeCell ref="M36:N36"/>
    <mergeCell ref="M37:N37"/>
    <mergeCell ref="M38:N38"/>
  </mergeCells>
  <hyperlinks>
    <hyperlink ref="N9" r:id="rId1" display="consultantplus://offline/ref=1C77DEE82420F05305EA13A2AC0F834136160DB8253DEC773E0C0777689FCDD4DE8FD6ED865839AB7A8E3C12C1eFl7L" xr:uid="{00000000-0004-0000-0D00-000000000000}"/>
    <hyperlink ref="D14" r:id="rId2" display="consultantplus://offline/ref=1C77DEE82420F05305EA13A2AC0F8341331306B0273FEC773E0C0777689FCDD4DE8FD6ED865839AB7A8E3C12C1eFl7L" xr:uid="{00000000-0004-0000-0D00-000001000000}"/>
    <hyperlink ref="M14" location="P3886" display="P3886" xr:uid="{00000000-0004-0000-0D00-000002000000}"/>
    <hyperlink ref="N14" location="P3887" display="P3887" xr:uid="{00000000-0004-0000-0D00-000003000000}"/>
    <hyperlink ref="A16" location="P2978" display="P2978" xr:uid="{00000000-0004-0000-0D00-000004000000}"/>
    <hyperlink ref="A19" location="P2979" display="P2979" xr:uid="{00000000-0004-0000-0D00-000005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verticalDpi="0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47"/>
  <sheetViews>
    <sheetView zoomScaleNormal="100" workbookViewId="0">
      <selection activeCell="F16" sqref="F16:G16"/>
    </sheetView>
  </sheetViews>
  <sheetFormatPr defaultRowHeight="14.4" x14ac:dyDescent="0.3"/>
  <cols>
    <col min="1" max="1" width="43.44140625" customWidth="1"/>
    <col min="3" max="3" width="10.88671875" customWidth="1"/>
    <col min="4" max="4" width="17.5546875" customWidth="1"/>
    <col min="5" max="5" width="15" customWidth="1"/>
    <col min="6" max="6" width="16.109375" customWidth="1"/>
    <col min="7" max="7" width="21.5546875" customWidth="1"/>
    <col min="8" max="8" width="23.5546875" customWidth="1"/>
    <col min="9" max="9" width="21.33203125" customWidth="1"/>
    <col min="10" max="10" width="21.5546875" customWidth="1"/>
    <col min="11" max="11" width="11.33203125" customWidth="1"/>
    <col min="12" max="12" width="10.88671875" customWidth="1"/>
    <col min="13" max="13" width="10.6640625" customWidth="1"/>
    <col min="14" max="14" width="11.44140625" customWidth="1"/>
  </cols>
  <sheetData>
    <row r="1" spans="1:14" x14ac:dyDescent="0.3">
      <c r="A1" s="179" t="s">
        <v>429</v>
      </c>
      <c r="B1" s="179"/>
      <c r="C1" s="179"/>
      <c r="D1" s="179"/>
      <c r="E1" s="179"/>
      <c r="F1" s="179"/>
      <c r="G1" s="179"/>
      <c r="H1" s="179"/>
      <c r="I1" s="1"/>
      <c r="J1" s="1"/>
      <c r="K1" s="1"/>
      <c r="L1" s="1"/>
      <c r="M1" s="1"/>
      <c r="N1" s="1"/>
    </row>
    <row r="2" spans="1:14" ht="15" thickBot="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thickBot="1" x14ac:dyDescent="0.35">
      <c r="A3" s="5"/>
      <c r="B3" s="5"/>
      <c r="E3" s="1"/>
      <c r="F3" s="1"/>
      <c r="G3" s="1"/>
      <c r="H3" s="1"/>
      <c r="I3" s="6"/>
      <c r="J3" s="7" t="s">
        <v>1</v>
      </c>
      <c r="K3" s="1"/>
      <c r="L3" s="1"/>
      <c r="M3" s="1"/>
      <c r="N3" s="1"/>
    </row>
    <row r="4" spans="1:14" ht="15" thickBot="1" x14ac:dyDescent="0.35">
      <c r="A4" s="189" t="s">
        <v>459</v>
      </c>
      <c r="B4" s="189"/>
      <c r="C4" s="189"/>
      <c r="D4" s="189"/>
      <c r="E4" s="189"/>
      <c r="F4" s="189"/>
      <c r="G4" s="189"/>
      <c r="H4" s="189"/>
      <c r="I4" s="8" t="s">
        <v>2</v>
      </c>
      <c r="J4" s="9"/>
      <c r="K4" s="1"/>
      <c r="L4" s="1"/>
      <c r="M4" s="1"/>
      <c r="N4" s="1"/>
    </row>
    <row r="5" spans="1:14" ht="15" thickBot="1" x14ac:dyDescent="0.35">
      <c r="A5" s="5"/>
      <c r="B5" s="5"/>
      <c r="E5" s="1"/>
      <c r="F5" s="1"/>
      <c r="G5" s="1"/>
      <c r="H5" s="1"/>
      <c r="I5" s="8" t="s">
        <v>3</v>
      </c>
      <c r="J5" s="66">
        <v>86300402</v>
      </c>
      <c r="K5" s="1"/>
      <c r="L5" s="1"/>
      <c r="M5" s="1"/>
      <c r="N5" s="1"/>
    </row>
    <row r="6" spans="1:14" ht="15" thickBot="1" x14ac:dyDescent="0.35">
      <c r="A6" s="5"/>
      <c r="B6" s="5"/>
      <c r="E6" s="1"/>
      <c r="F6" s="1"/>
      <c r="G6" s="1"/>
      <c r="H6" s="1"/>
      <c r="I6" s="8" t="s">
        <v>4</v>
      </c>
      <c r="J6" s="66">
        <v>1001112534</v>
      </c>
      <c r="K6" s="1"/>
      <c r="L6" s="1"/>
      <c r="M6" s="1"/>
      <c r="N6" s="1"/>
    </row>
    <row r="7" spans="1:14" ht="15" thickBot="1" x14ac:dyDescent="0.35">
      <c r="A7" s="5" t="s">
        <v>5</v>
      </c>
      <c r="B7" s="190" t="s">
        <v>452</v>
      </c>
      <c r="C7" s="190"/>
      <c r="D7" s="190"/>
      <c r="E7" s="190"/>
      <c r="F7" s="190"/>
      <c r="G7" s="190"/>
      <c r="H7" s="190"/>
      <c r="I7" s="8" t="s">
        <v>6</v>
      </c>
      <c r="J7" s="66">
        <v>102001001</v>
      </c>
      <c r="K7" s="1"/>
      <c r="L7" s="1"/>
      <c r="M7" s="1"/>
      <c r="N7" s="1"/>
    </row>
    <row r="8" spans="1:14" ht="27" thickBot="1" x14ac:dyDescent="0.35">
      <c r="A8" s="5" t="s">
        <v>7</v>
      </c>
      <c r="B8" s="191" t="s">
        <v>443</v>
      </c>
      <c r="C8" s="191"/>
      <c r="D8" s="191"/>
      <c r="E8" s="191"/>
      <c r="F8" s="191"/>
      <c r="G8" s="191"/>
      <c r="H8" s="191"/>
      <c r="I8" s="8" t="s">
        <v>8</v>
      </c>
      <c r="J8" s="67" t="s">
        <v>445</v>
      </c>
      <c r="K8" s="1"/>
      <c r="L8" s="1"/>
      <c r="M8" s="1"/>
      <c r="N8" s="1"/>
    </row>
    <row r="9" spans="1:14" ht="15" thickBot="1" x14ac:dyDescent="0.35">
      <c r="A9" s="5" t="s">
        <v>9</v>
      </c>
      <c r="B9" s="191" t="s">
        <v>444</v>
      </c>
      <c r="C9" s="191"/>
      <c r="D9" s="191"/>
      <c r="E9" s="191"/>
      <c r="F9" s="191"/>
      <c r="G9" s="191"/>
      <c r="H9" s="191"/>
      <c r="I9" s="11" t="s">
        <v>10</v>
      </c>
      <c r="J9" s="66">
        <v>86636410</v>
      </c>
      <c r="K9" s="1"/>
      <c r="L9" s="1"/>
      <c r="M9" s="1"/>
      <c r="N9" s="1"/>
    </row>
    <row r="10" spans="1:14" ht="15" thickBot="1" x14ac:dyDescent="0.35">
      <c r="A10" s="5" t="s">
        <v>11</v>
      </c>
      <c r="B10" s="5"/>
      <c r="E10" s="1"/>
      <c r="F10" s="1"/>
      <c r="G10" s="1"/>
      <c r="H10" s="1"/>
      <c r="I10" s="6"/>
      <c r="J10" s="9"/>
      <c r="K10" s="1"/>
      <c r="L10" s="1"/>
      <c r="M10" s="1"/>
      <c r="N10" s="1"/>
    </row>
    <row r="11" spans="1:14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79" t="s">
        <v>430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"/>
      <c r="L12" s="1"/>
      <c r="M12" s="1"/>
      <c r="N12" s="1"/>
    </row>
    <row r="13" spans="1:14" x14ac:dyDescent="0.3">
      <c r="A13" s="180" t="s">
        <v>261</v>
      </c>
      <c r="B13" s="180" t="s">
        <v>14</v>
      </c>
      <c r="C13" s="180" t="s">
        <v>262</v>
      </c>
      <c r="D13" s="180"/>
      <c r="E13" s="180"/>
      <c r="F13" s="180"/>
      <c r="G13" s="180"/>
      <c r="H13" s="180"/>
      <c r="I13" s="180"/>
      <c r="J13" s="180"/>
      <c r="K13" s="1"/>
      <c r="L13" s="1"/>
      <c r="M13" s="1"/>
      <c r="N13" s="1"/>
    </row>
    <row r="14" spans="1:14" x14ac:dyDescent="0.3">
      <c r="A14" s="180"/>
      <c r="B14" s="180"/>
      <c r="C14" s="180" t="s">
        <v>20</v>
      </c>
      <c r="D14" s="180" t="s">
        <v>80</v>
      </c>
      <c r="E14" s="180"/>
      <c r="F14" s="180"/>
      <c r="G14" s="180"/>
      <c r="H14" s="180"/>
      <c r="I14" s="180"/>
      <c r="J14" s="180"/>
      <c r="K14" s="1"/>
      <c r="L14" s="1"/>
      <c r="M14" s="1"/>
      <c r="N14" s="1"/>
    </row>
    <row r="15" spans="1:14" x14ac:dyDescent="0.3">
      <c r="A15" s="180"/>
      <c r="B15" s="180"/>
      <c r="C15" s="180"/>
      <c r="D15" s="180" t="s">
        <v>263</v>
      </c>
      <c r="E15" s="180" t="s">
        <v>264</v>
      </c>
      <c r="F15" s="180"/>
      <c r="G15" s="180"/>
      <c r="H15" s="180" t="s">
        <v>265</v>
      </c>
      <c r="I15" s="180"/>
      <c r="J15" s="180"/>
      <c r="K15" s="1"/>
      <c r="L15" s="1"/>
      <c r="M15" s="1"/>
      <c r="N15" s="1"/>
    </row>
    <row r="16" spans="1:14" ht="28.5" customHeight="1" x14ac:dyDescent="0.3">
      <c r="A16" s="180"/>
      <c r="B16" s="180"/>
      <c r="C16" s="180"/>
      <c r="D16" s="180"/>
      <c r="E16" s="180" t="s">
        <v>20</v>
      </c>
      <c r="F16" s="180" t="s">
        <v>80</v>
      </c>
      <c r="G16" s="180"/>
      <c r="H16" s="180" t="s">
        <v>266</v>
      </c>
      <c r="I16" s="180" t="s">
        <v>267</v>
      </c>
      <c r="J16" s="180"/>
      <c r="K16" s="1"/>
      <c r="L16" s="1"/>
      <c r="M16" s="1"/>
      <c r="N16" s="1"/>
    </row>
    <row r="17" spans="1:14" x14ac:dyDescent="0.3">
      <c r="A17" s="180"/>
      <c r="B17" s="180"/>
      <c r="C17" s="180"/>
      <c r="D17" s="180"/>
      <c r="E17" s="180"/>
      <c r="F17" s="12" t="s">
        <v>268</v>
      </c>
      <c r="G17" s="12" t="s">
        <v>269</v>
      </c>
      <c r="H17" s="180"/>
      <c r="I17" s="12" t="s">
        <v>20</v>
      </c>
      <c r="J17" s="12" t="s">
        <v>270</v>
      </c>
      <c r="K17" s="1"/>
      <c r="L17" s="1"/>
      <c r="M17" s="1"/>
      <c r="N17" s="1"/>
    </row>
    <row r="18" spans="1:14" ht="15" thickBot="1" x14ac:dyDescent="0.35">
      <c r="A18" s="12">
        <v>1</v>
      </c>
      <c r="B18" s="14">
        <v>2</v>
      </c>
      <c r="C18" s="14">
        <v>3</v>
      </c>
      <c r="D18" s="14">
        <v>4</v>
      </c>
      <c r="E18" s="14">
        <v>5</v>
      </c>
      <c r="F18" s="14">
        <v>6</v>
      </c>
      <c r="G18" s="14">
        <v>7</v>
      </c>
      <c r="H18" s="14">
        <v>8</v>
      </c>
      <c r="I18" s="14">
        <v>9</v>
      </c>
      <c r="J18" s="14">
        <v>10</v>
      </c>
      <c r="K18" s="1"/>
      <c r="L18" s="1"/>
      <c r="M18" s="1"/>
      <c r="N18" s="1"/>
    </row>
    <row r="19" spans="1:14" ht="27" thickBot="1" x14ac:dyDescent="0.35">
      <c r="A19" s="16" t="s">
        <v>271</v>
      </c>
      <c r="B19" s="17">
        <v>1000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  <c r="H19" s="71">
        <v>0</v>
      </c>
      <c r="I19" s="71">
        <v>0</v>
      </c>
      <c r="J19" s="73">
        <v>0</v>
      </c>
      <c r="K19" s="1"/>
      <c r="L19" s="1"/>
      <c r="M19" s="1"/>
      <c r="N19" s="1"/>
    </row>
    <row r="20" spans="1:14" x14ac:dyDescent="0.3">
      <c r="A20" s="37" t="s">
        <v>80</v>
      </c>
      <c r="B20" s="194">
        <v>1100</v>
      </c>
      <c r="C20" s="180"/>
      <c r="D20" s="180"/>
      <c r="E20" s="180"/>
      <c r="F20" s="180"/>
      <c r="G20" s="180"/>
      <c r="H20" s="180"/>
      <c r="I20" s="180"/>
      <c r="J20" s="205"/>
      <c r="K20" s="1"/>
      <c r="L20" s="1"/>
      <c r="M20" s="1"/>
      <c r="N20" s="1"/>
    </row>
    <row r="21" spans="1:14" x14ac:dyDescent="0.3">
      <c r="A21" s="37" t="s">
        <v>272</v>
      </c>
      <c r="B21" s="194"/>
      <c r="C21" s="180"/>
      <c r="D21" s="180"/>
      <c r="E21" s="180"/>
      <c r="F21" s="180"/>
      <c r="G21" s="180"/>
      <c r="H21" s="180"/>
      <c r="I21" s="180"/>
      <c r="J21" s="205"/>
      <c r="K21" s="1"/>
      <c r="L21" s="1"/>
      <c r="M21" s="1"/>
      <c r="N21" s="1"/>
    </row>
    <row r="22" spans="1:14" x14ac:dyDescent="0.3">
      <c r="A22" s="38" t="s">
        <v>85</v>
      </c>
      <c r="B22" s="194">
        <v>1110</v>
      </c>
      <c r="C22" s="180"/>
      <c r="D22" s="180"/>
      <c r="E22" s="180"/>
      <c r="F22" s="180"/>
      <c r="G22" s="180"/>
      <c r="H22" s="180"/>
      <c r="I22" s="180"/>
      <c r="J22" s="205"/>
      <c r="K22" s="1"/>
      <c r="L22" s="1"/>
      <c r="M22" s="1"/>
      <c r="N22" s="1"/>
    </row>
    <row r="23" spans="1:14" ht="39.6" x14ac:dyDescent="0.3">
      <c r="A23" s="38" t="s">
        <v>431</v>
      </c>
      <c r="B23" s="194"/>
      <c r="C23" s="180"/>
      <c r="D23" s="180"/>
      <c r="E23" s="180"/>
      <c r="F23" s="180"/>
      <c r="G23" s="180"/>
      <c r="H23" s="180"/>
      <c r="I23" s="180"/>
      <c r="J23" s="205"/>
      <c r="K23" s="1"/>
      <c r="L23" s="1"/>
      <c r="M23" s="1"/>
      <c r="N23" s="1"/>
    </row>
    <row r="24" spans="1:14" x14ac:dyDescent="0.3">
      <c r="A24" s="16"/>
      <c r="B24" s="23"/>
      <c r="C24" s="64"/>
      <c r="D24" s="64"/>
      <c r="E24" s="64"/>
      <c r="F24" s="64"/>
      <c r="G24" s="64"/>
      <c r="H24" s="64"/>
      <c r="I24" s="64"/>
      <c r="J24" s="52"/>
      <c r="K24" s="1"/>
      <c r="L24" s="1"/>
      <c r="M24" s="1"/>
      <c r="N24" s="1"/>
    </row>
    <row r="25" spans="1:14" x14ac:dyDescent="0.3">
      <c r="A25" s="37" t="s">
        <v>273</v>
      </c>
      <c r="B25" s="21">
        <v>1200</v>
      </c>
      <c r="C25" s="64"/>
      <c r="D25" s="64"/>
      <c r="E25" s="64"/>
      <c r="F25" s="64"/>
      <c r="G25" s="64"/>
      <c r="H25" s="64"/>
      <c r="I25" s="64"/>
      <c r="J25" s="52"/>
      <c r="K25" s="1"/>
      <c r="L25" s="1"/>
      <c r="M25" s="1"/>
      <c r="N25" s="1"/>
    </row>
    <row r="26" spans="1:14" ht="15" thickBot="1" x14ac:dyDescent="0.35">
      <c r="A26" s="16" t="s">
        <v>274</v>
      </c>
      <c r="B26" s="21">
        <v>2000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3">
        <v>0</v>
      </c>
      <c r="K26" s="1"/>
      <c r="L26" s="1"/>
      <c r="M26" s="1"/>
      <c r="N26" s="1"/>
    </row>
    <row r="27" spans="1:14" x14ac:dyDescent="0.3">
      <c r="A27" s="37" t="s">
        <v>80</v>
      </c>
      <c r="B27" s="194">
        <v>2100</v>
      </c>
      <c r="C27" s="180"/>
      <c r="D27" s="180"/>
      <c r="E27" s="180"/>
      <c r="F27" s="180"/>
      <c r="G27" s="180"/>
      <c r="H27" s="180"/>
      <c r="I27" s="180"/>
      <c r="J27" s="205"/>
      <c r="K27" s="1"/>
      <c r="L27" s="1"/>
      <c r="M27" s="1"/>
      <c r="N27" s="1"/>
    </row>
    <row r="28" spans="1:14" x14ac:dyDescent="0.3">
      <c r="A28" s="37" t="s">
        <v>272</v>
      </c>
      <c r="B28" s="194"/>
      <c r="C28" s="180"/>
      <c r="D28" s="180"/>
      <c r="E28" s="180"/>
      <c r="F28" s="180"/>
      <c r="G28" s="180"/>
      <c r="H28" s="180"/>
      <c r="I28" s="180"/>
      <c r="J28" s="205"/>
      <c r="K28" s="1"/>
      <c r="L28" s="1"/>
      <c r="M28" s="1"/>
      <c r="N28" s="1"/>
    </row>
    <row r="29" spans="1:14" x14ac:dyDescent="0.3">
      <c r="A29" s="38" t="s">
        <v>85</v>
      </c>
      <c r="B29" s="194">
        <v>2110</v>
      </c>
      <c r="C29" s="180"/>
      <c r="D29" s="180"/>
      <c r="E29" s="180"/>
      <c r="F29" s="180"/>
      <c r="G29" s="180"/>
      <c r="H29" s="180"/>
      <c r="I29" s="180"/>
      <c r="J29" s="205"/>
      <c r="K29" s="1"/>
      <c r="L29" s="1"/>
      <c r="M29" s="1"/>
      <c r="N29" s="1"/>
    </row>
    <row r="30" spans="1:14" ht="39.6" x14ac:dyDescent="0.3">
      <c r="A30" s="38" t="s">
        <v>431</v>
      </c>
      <c r="B30" s="194"/>
      <c r="C30" s="180"/>
      <c r="D30" s="180"/>
      <c r="E30" s="180"/>
      <c r="F30" s="180"/>
      <c r="G30" s="180"/>
      <c r="H30" s="180"/>
      <c r="I30" s="180"/>
      <c r="J30" s="205"/>
      <c r="K30" s="1"/>
      <c r="L30" s="1"/>
      <c r="M30" s="1"/>
      <c r="N30" s="1"/>
    </row>
    <row r="31" spans="1:14" x14ac:dyDescent="0.3">
      <c r="A31" s="16"/>
      <c r="B31" s="23"/>
      <c r="C31" s="64"/>
      <c r="D31" s="64"/>
      <c r="E31" s="64"/>
      <c r="F31" s="64"/>
      <c r="G31" s="64"/>
      <c r="H31" s="64"/>
      <c r="I31" s="64"/>
      <c r="J31" s="52"/>
      <c r="K31" s="1"/>
      <c r="L31" s="1"/>
      <c r="M31" s="1"/>
      <c r="N31" s="1"/>
    </row>
    <row r="32" spans="1:14" x14ac:dyDescent="0.3">
      <c r="A32" s="37" t="s">
        <v>273</v>
      </c>
      <c r="B32" s="21">
        <v>2200</v>
      </c>
      <c r="C32" s="64"/>
      <c r="D32" s="64"/>
      <c r="E32" s="64"/>
      <c r="F32" s="64"/>
      <c r="G32" s="64"/>
      <c r="H32" s="64"/>
      <c r="I32" s="64"/>
      <c r="J32" s="52"/>
      <c r="K32" s="1"/>
      <c r="L32" s="1"/>
      <c r="M32" s="1"/>
      <c r="N32" s="1"/>
    </row>
    <row r="33" spans="1:14" ht="27" thickBot="1" x14ac:dyDescent="0.35">
      <c r="A33" s="16" t="s">
        <v>275</v>
      </c>
      <c r="B33" s="21">
        <v>3000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3">
        <v>0</v>
      </c>
      <c r="K33" s="1"/>
      <c r="L33" s="1"/>
      <c r="M33" s="1"/>
      <c r="N33" s="1"/>
    </row>
    <row r="34" spans="1:14" x14ac:dyDescent="0.3">
      <c r="A34" s="37" t="s">
        <v>80</v>
      </c>
      <c r="B34" s="194">
        <v>3100</v>
      </c>
      <c r="C34" s="180"/>
      <c r="D34" s="180"/>
      <c r="E34" s="180"/>
      <c r="F34" s="180"/>
      <c r="G34" s="180"/>
      <c r="H34" s="180"/>
      <c r="I34" s="180"/>
      <c r="J34" s="205"/>
      <c r="K34" s="1"/>
      <c r="L34" s="1"/>
      <c r="M34" s="1"/>
      <c r="N34" s="1"/>
    </row>
    <row r="35" spans="1:14" x14ac:dyDescent="0.3">
      <c r="A35" s="37" t="s">
        <v>272</v>
      </c>
      <c r="B35" s="194"/>
      <c r="C35" s="180"/>
      <c r="D35" s="180"/>
      <c r="E35" s="180"/>
      <c r="F35" s="180"/>
      <c r="G35" s="180"/>
      <c r="H35" s="180"/>
      <c r="I35" s="180"/>
      <c r="J35" s="205"/>
      <c r="K35" s="1"/>
      <c r="L35" s="1"/>
      <c r="M35" s="1"/>
      <c r="N35" s="1"/>
    </row>
    <row r="36" spans="1:14" x14ac:dyDescent="0.3">
      <c r="A36" s="38" t="s">
        <v>85</v>
      </c>
      <c r="B36" s="194">
        <v>3110</v>
      </c>
      <c r="C36" s="180"/>
      <c r="D36" s="180"/>
      <c r="E36" s="180"/>
      <c r="F36" s="180"/>
      <c r="G36" s="180"/>
      <c r="H36" s="180"/>
      <c r="I36" s="180"/>
      <c r="J36" s="205"/>
      <c r="K36" s="1"/>
      <c r="L36" s="1"/>
      <c r="M36" s="1"/>
      <c r="N36" s="1"/>
    </row>
    <row r="37" spans="1:14" ht="39.6" x14ac:dyDescent="0.3">
      <c r="A37" s="38" t="s">
        <v>431</v>
      </c>
      <c r="B37" s="194"/>
      <c r="C37" s="180"/>
      <c r="D37" s="180"/>
      <c r="E37" s="180"/>
      <c r="F37" s="180"/>
      <c r="G37" s="180"/>
      <c r="H37" s="180"/>
      <c r="I37" s="180"/>
      <c r="J37" s="205"/>
      <c r="K37" s="1"/>
      <c r="L37" s="1"/>
      <c r="M37" s="1"/>
      <c r="N37" s="1"/>
    </row>
    <row r="38" spans="1:14" x14ac:dyDescent="0.3">
      <c r="A38" s="16"/>
      <c r="B38" s="23"/>
      <c r="C38" s="64"/>
      <c r="D38" s="64"/>
      <c r="E38" s="64"/>
      <c r="F38" s="64"/>
      <c r="G38" s="64"/>
      <c r="H38" s="64"/>
      <c r="I38" s="64"/>
      <c r="J38" s="52"/>
      <c r="K38" s="1"/>
      <c r="L38" s="1"/>
      <c r="M38" s="1"/>
      <c r="N38" s="1"/>
    </row>
    <row r="39" spans="1:14" x14ac:dyDescent="0.3">
      <c r="A39" s="37" t="s">
        <v>273</v>
      </c>
      <c r="B39" s="21">
        <v>3200</v>
      </c>
      <c r="C39" s="64"/>
      <c r="D39" s="64"/>
      <c r="E39" s="64"/>
      <c r="F39" s="64"/>
      <c r="G39" s="64"/>
      <c r="H39" s="64"/>
      <c r="I39" s="64"/>
      <c r="J39" s="52"/>
      <c r="K39" s="1"/>
      <c r="L39" s="1"/>
      <c r="M39" s="1"/>
      <c r="N39" s="1"/>
    </row>
    <row r="40" spans="1:14" ht="15" thickBot="1" x14ac:dyDescent="0.35">
      <c r="A40" s="16" t="s">
        <v>276</v>
      </c>
      <c r="B40" s="21">
        <v>4000</v>
      </c>
      <c r="C40" s="71">
        <v>0</v>
      </c>
      <c r="D40" s="71">
        <v>0</v>
      </c>
      <c r="E40" s="71">
        <v>0</v>
      </c>
      <c r="F40" s="71">
        <v>0</v>
      </c>
      <c r="G40" s="71">
        <v>0</v>
      </c>
      <c r="H40" s="71">
        <v>0</v>
      </c>
      <c r="I40" s="71">
        <v>0</v>
      </c>
      <c r="J40" s="73">
        <v>0</v>
      </c>
      <c r="K40" s="1"/>
      <c r="L40" s="1"/>
      <c r="M40" s="1"/>
      <c r="N40" s="1"/>
    </row>
    <row r="41" spans="1:14" x14ac:dyDescent="0.3">
      <c r="A41" s="37" t="s">
        <v>80</v>
      </c>
      <c r="B41" s="194">
        <v>4100</v>
      </c>
      <c r="C41" s="180"/>
      <c r="D41" s="180"/>
      <c r="E41" s="180"/>
      <c r="F41" s="180"/>
      <c r="G41" s="180"/>
      <c r="H41" s="180"/>
      <c r="I41" s="180"/>
      <c r="J41" s="205"/>
      <c r="K41" s="1"/>
      <c r="L41" s="1"/>
      <c r="M41" s="1"/>
      <c r="N41" s="1"/>
    </row>
    <row r="42" spans="1:14" x14ac:dyDescent="0.3">
      <c r="A42" s="37" t="s">
        <v>272</v>
      </c>
      <c r="B42" s="194"/>
      <c r="C42" s="180"/>
      <c r="D42" s="180"/>
      <c r="E42" s="180"/>
      <c r="F42" s="180"/>
      <c r="G42" s="180"/>
      <c r="H42" s="180"/>
      <c r="I42" s="180"/>
      <c r="J42" s="205"/>
      <c r="K42" s="1"/>
      <c r="L42" s="1"/>
      <c r="M42" s="1"/>
      <c r="N42" s="1"/>
    </row>
    <row r="43" spans="1:14" x14ac:dyDescent="0.3">
      <c r="A43" s="38" t="s">
        <v>85</v>
      </c>
      <c r="B43" s="194">
        <v>4110</v>
      </c>
      <c r="C43" s="180"/>
      <c r="D43" s="180"/>
      <c r="E43" s="180"/>
      <c r="F43" s="180"/>
      <c r="G43" s="180"/>
      <c r="H43" s="180"/>
      <c r="I43" s="180"/>
      <c r="J43" s="205"/>
      <c r="K43" s="1"/>
      <c r="L43" s="1"/>
      <c r="M43" s="1"/>
      <c r="N43" s="1"/>
    </row>
    <row r="44" spans="1:14" ht="39.6" x14ac:dyDescent="0.3">
      <c r="A44" s="38" t="s">
        <v>431</v>
      </c>
      <c r="B44" s="194"/>
      <c r="C44" s="180"/>
      <c r="D44" s="180"/>
      <c r="E44" s="180"/>
      <c r="F44" s="180"/>
      <c r="G44" s="180"/>
      <c r="H44" s="180"/>
      <c r="I44" s="180"/>
      <c r="J44" s="205"/>
      <c r="K44" s="1"/>
      <c r="L44" s="1"/>
      <c r="M44" s="1"/>
      <c r="N44" s="1"/>
    </row>
    <row r="45" spans="1:14" x14ac:dyDescent="0.3">
      <c r="A45" s="16"/>
      <c r="B45" s="23"/>
      <c r="C45" s="64"/>
      <c r="D45" s="64"/>
      <c r="E45" s="64"/>
      <c r="F45" s="64"/>
      <c r="G45" s="64"/>
      <c r="H45" s="64"/>
      <c r="I45" s="64"/>
      <c r="J45" s="52"/>
      <c r="K45" s="1"/>
      <c r="L45" s="1"/>
      <c r="M45" s="1"/>
      <c r="N45" s="1"/>
    </row>
    <row r="46" spans="1:14" x14ac:dyDescent="0.3">
      <c r="A46" s="37" t="s">
        <v>273</v>
      </c>
      <c r="B46" s="21">
        <v>4200</v>
      </c>
      <c r="C46" s="64"/>
      <c r="D46" s="64"/>
      <c r="E46" s="64"/>
      <c r="F46" s="64"/>
      <c r="G46" s="64"/>
      <c r="H46" s="64"/>
      <c r="I46" s="64"/>
      <c r="J46" s="52"/>
      <c r="K46" s="1"/>
      <c r="L46" s="1"/>
      <c r="M46" s="1"/>
      <c r="N46" s="1"/>
    </row>
    <row r="47" spans="1:14" ht="15" thickBot="1" x14ac:dyDescent="0.35">
      <c r="A47" s="55" t="s">
        <v>25</v>
      </c>
      <c r="B47" s="56">
        <v>9000</v>
      </c>
      <c r="C47" s="71">
        <v>0</v>
      </c>
      <c r="D47" s="71">
        <v>0</v>
      </c>
      <c r="E47" s="71">
        <v>0</v>
      </c>
      <c r="F47" s="71">
        <v>0</v>
      </c>
      <c r="G47" s="71">
        <v>0</v>
      </c>
      <c r="H47" s="71">
        <v>0</v>
      </c>
      <c r="I47" s="71">
        <v>0</v>
      </c>
      <c r="J47" s="73">
        <v>0</v>
      </c>
      <c r="K47" s="1"/>
      <c r="L47" s="1"/>
      <c r="M47" s="1"/>
      <c r="N47" s="1"/>
    </row>
  </sheetData>
  <mergeCells count="90">
    <mergeCell ref="I20:I21"/>
    <mergeCell ref="J20:J21"/>
    <mergeCell ref="A13:A17"/>
    <mergeCell ref="B13:B17"/>
    <mergeCell ref="C13:J13"/>
    <mergeCell ref="C14:C17"/>
    <mergeCell ref="D14:J14"/>
    <mergeCell ref="D15:D17"/>
    <mergeCell ref="E15:G15"/>
    <mergeCell ref="H15:J15"/>
    <mergeCell ref="E16:E17"/>
    <mergeCell ref="F16:G16"/>
    <mergeCell ref="H16:H17"/>
    <mergeCell ref="I16:J16"/>
    <mergeCell ref="G22:G23"/>
    <mergeCell ref="H22:H23"/>
    <mergeCell ref="I22:I23"/>
    <mergeCell ref="J22:J23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G20:G21"/>
    <mergeCell ref="H20:H21"/>
    <mergeCell ref="B27:B28"/>
    <mergeCell ref="C27:C28"/>
    <mergeCell ref="D27:D28"/>
    <mergeCell ref="E27:E28"/>
    <mergeCell ref="F27:F28"/>
    <mergeCell ref="J27:J28"/>
    <mergeCell ref="H29:H30"/>
    <mergeCell ref="I29:I30"/>
    <mergeCell ref="J29:J30"/>
    <mergeCell ref="G29:G30"/>
    <mergeCell ref="F34:F35"/>
    <mergeCell ref="G27:G28"/>
    <mergeCell ref="H27:H28"/>
    <mergeCell ref="I27:I28"/>
    <mergeCell ref="I34:I35"/>
    <mergeCell ref="B29:B30"/>
    <mergeCell ref="C29:C30"/>
    <mergeCell ref="D29:D30"/>
    <mergeCell ref="E29:E30"/>
    <mergeCell ref="F29:F30"/>
    <mergeCell ref="J34:J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G34:G35"/>
    <mergeCell ref="H34:H35"/>
    <mergeCell ref="B34:B35"/>
    <mergeCell ref="C34:C35"/>
    <mergeCell ref="D34:D35"/>
    <mergeCell ref="E34:E35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H43:H44"/>
    <mergeCell ref="I43:I44"/>
    <mergeCell ref="J43:J44"/>
    <mergeCell ref="G43:G44"/>
    <mergeCell ref="B43:B44"/>
    <mergeCell ref="C43:C44"/>
    <mergeCell ref="D43:D44"/>
    <mergeCell ref="E43:E44"/>
    <mergeCell ref="F43:F44"/>
    <mergeCell ref="A12:J12"/>
    <mergeCell ref="A4:H4"/>
    <mergeCell ref="A1:H1"/>
    <mergeCell ref="B7:H7"/>
    <mergeCell ref="B8:H8"/>
    <mergeCell ref="B9:H9"/>
  </mergeCells>
  <hyperlinks>
    <hyperlink ref="I9" r:id="rId1" display="consultantplus://offline/ref=1C77DEE82420F05305EA13A2AC0F834136160DB8253DEC773E0C0777689FCDD4DE8FD6ED865839AB7A8E3C12C1eFl7L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verticalDpi="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36"/>
  <sheetViews>
    <sheetView zoomScaleNormal="100" workbookViewId="0">
      <selection activeCell="I15" sqref="I15:I16"/>
    </sheetView>
  </sheetViews>
  <sheetFormatPr defaultRowHeight="14.4" x14ac:dyDescent="0.3"/>
  <cols>
    <col min="1" max="1" width="42.5546875" customWidth="1"/>
    <col min="3" max="3" width="12.109375" customWidth="1"/>
    <col min="4" max="4" width="11.44140625" customWidth="1"/>
    <col min="5" max="5" width="10.6640625" customWidth="1"/>
    <col min="6" max="6" width="12.33203125" customWidth="1"/>
    <col min="7" max="7" width="11.44140625" customWidth="1"/>
    <col min="8" max="8" width="12" customWidth="1"/>
    <col min="9" max="9" width="11.109375" customWidth="1"/>
    <col min="10" max="10" width="10.6640625" customWidth="1"/>
    <col min="11" max="11" width="10.33203125" customWidth="1"/>
    <col min="12" max="12" width="11.44140625" customWidth="1"/>
    <col min="13" max="13" width="11.109375" customWidth="1"/>
    <col min="14" max="14" width="11.5546875" customWidth="1"/>
  </cols>
  <sheetData>
    <row r="1" spans="1:14" x14ac:dyDescent="0.3">
      <c r="A1" s="180" t="s">
        <v>261</v>
      </c>
      <c r="B1" s="180" t="s">
        <v>14</v>
      </c>
      <c r="C1" s="181" t="s">
        <v>277</v>
      </c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4" x14ac:dyDescent="0.3">
      <c r="A2" s="180"/>
      <c r="B2" s="180"/>
      <c r="C2" s="180" t="s">
        <v>278</v>
      </c>
      <c r="D2" s="180"/>
      <c r="E2" s="180" t="s">
        <v>279</v>
      </c>
      <c r="F2" s="180"/>
      <c r="G2" s="180" t="s">
        <v>280</v>
      </c>
      <c r="H2" s="180"/>
      <c r="I2" s="180" t="s">
        <v>281</v>
      </c>
      <c r="J2" s="180"/>
      <c r="K2" s="180" t="s">
        <v>282</v>
      </c>
      <c r="L2" s="180"/>
      <c r="M2" s="180" t="s">
        <v>283</v>
      </c>
      <c r="N2" s="180"/>
    </row>
    <row r="3" spans="1:14" ht="39.6" x14ac:dyDescent="0.3">
      <c r="A3" s="180"/>
      <c r="B3" s="180"/>
      <c r="C3" s="12" t="s">
        <v>284</v>
      </c>
      <c r="D3" s="12" t="s">
        <v>285</v>
      </c>
      <c r="E3" s="12" t="s">
        <v>284</v>
      </c>
      <c r="F3" s="12" t="s">
        <v>285</v>
      </c>
      <c r="G3" s="12" t="s">
        <v>284</v>
      </c>
      <c r="H3" s="12" t="s">
        <v>285</v>
      </c>
      <c r="I3" s="12" t="s">
        <v>284</v>
      </c>
      <c r="J3" s="12" t="s">
        <v>285</v>
      </c>
      <c r="K3" s="12" t="s">
        <v>284</v>
      </c>
      <c r="L3" s="12" t="s">
        <v>285</v>
      </c>
      <c r="M3" s="12" t="s">
        <v>284</v>
      </c>
      <c r="N3" s="12" t="s">
        <v>285</v>
      </c>
    </row>
    <row r="4" spans="1:14" ht="15" thickBot="1" x14ac:dyDescent="0.35">
      <c r="A4" s="12">
        <v>1</v>
      </c>
      <c r="B4" s="14">
        <v>2</v>
      </c>
      <c r="C4" s="14">
        <v>11</v>
      </c>
      <c r="D4" s="14">
        <v>12</v>
      </c>
      <c r="E4" s="14">
        <v>13</v>
      </c>
      <c r="F4" s="14">
        <v>14</v>
      </c>
      <c r="G4" s="14">
        <v>15</v>
      </c>
      <c r="H4" s="14">
        <v>16</v>
      </c>
      <c r="I4" s="14">
        <v>17</v>
      </c>
      <c r="J4" s="14">
        <v>18</v>
      </c>
      <c r="K4" s="14">
        <v>19</v>
      </c>
      <c r="L4" s="14">
        <v>20</v>
      </c>
      <c r="M4" s="14">
        <v>21</v>
      </c>
      <c r="N4" s="14">
        <v>22</v>
      </c>
    </row>
    <row r="5" spans="1:14" ht="26.4" x14ac:dyDescent="0.3">
      <c r="A5" s="16" t="s">
        <v>271</v>
      </c>
      <c r="B5" s="17">
        <v>1000</v>
      </c>
      <c r="C5" s="50">
        <v>0</v>
      </c>
      <c r="D5" s="75">
        <v>0</v>
      </c>
      <c r="E5" s="50">
        <v>0</v>
      </c>
      <c r="F5" s="75">
        <v>0</v>
      </c>
      <c r="G5" s="50">
        <v>0</v>
      </c>
      <c r="H5" s="75">
        <v>0</v>
      </c>
      <c r="I5" s="50">
        <v>0</v>
      </c>
      <c r="J5" s="75">
        <v>0</v>
      </c>
      <c r="K5" s="50">
        <v>0</v>
      </c>
      <c r="L5" s="75">
        <v>0</v>
      </c>
      <c r="M5" s="50">
        <v>0</v>
      </c>
      <c r="N5" s="76">
        <v>0</v>
      </c>
    </row>
    <row r="6" spans="1:14" x14ac:dyDescent="0.3">
      <c r="A6" s="37" t="s">
        <v>80</v>
      </c>
      <c r="B6" s="194">
        <v>1100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3"/>
    </row>
    <row r="7" spans="1:14" x14ac:dyDescent="0.3">
      <c r="A7" s="37" t="s">
        <v>272</v>
      </c>
      <c r="B7" s="194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3"/>
    </row>
    <row r="8" spans="1:14" x14ac:dyDescent="0.3">
      <c r="A8" s="38" t="s">
        <v>85</v>
      </c>
      <c r="B8" s="194">
        <v>1110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3"/>
    </row>
    <row r="9" spans="1:14" ht="39.6" x14ac:dyDescent="0.3">
      <c r="A9" s="38" t="s">
        <v>431</v>
      </c>
      <c r="B9" s="194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3"/>
    </row>
    <row r="10" spans="1:14" x14ac:dyDescent="0.3">
      <c r="A10" s="16"/>
      <c r="B10" s="2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22"/>
    </row>
    <row r="11" spans="1:14" ht="15" thickBot="1" x14ac:dyDescent="0.35">
      <c r="A11" s="37" t="s">
        <v>273</v>
      </c>
      <c r="B11" s="21">
        <v>1200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22"/>
    </row>
    <row r="12" spans="1:14" x14ac:dyDescent="0.3">
      <c r="A12" s="16" t="s">
        <v>274</v>
      </c>
      <c r="B12" s="21">
        <v>2000</v>
      </c>
      <c r="C12" s="50">
        <v>0</v>
      </c>
      <c r="D12" s="75">
        <v>0</v>
      </c>
      <c r="E12" s="50">
        <v>0</v>
      </c>
      <c r="F12" s="75">
        <v>0</v>
      </c>
      <c r="G12" s="50">
        <v>0</v>
      </c>
      <c r="H12" s="75">
        <v>0</v>
      </c>
      <c r="I12" s="50">
        <v>0</v>
      </c>
      <c r="J12" s="75">
        <v>0</v>
      </c>
      <c r="K12" s="50">
        <v>0</v>
      </c>
      <c r="L12" s="75">
        <v>0</v>
      </c>
      <c r="M12" s="50">
        <v>0</v>
      </c>
      <c r="N12" s="76">
        <v>0</v>
      </c>
    </row>
    <row r="13" spans="1:14" x14ac:dyDescent="0.3">
      <c r="A13" s="37" t="s">
        <v>80</v>
      </c>
      <c r="B13" s="194">
        <v>2100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3"/>
    </row>
    <row r="14" spans="1:14" x14ac:dyDescent="0.3">
      <c r="A14" s="37" t="s">
        <v>272</v>
      </c>
      <c r="B14" s="194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3"/>
    </row>
    <row r="15" spans="1:14" x14ac:dyDescent="0.3">
      <c r="A15" s="38" t="s">
        <v>85</v>
      </c>
      <c r="B15" s="194">
        <v>2110</v>
      </c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3"/>
    </row>
    <row r="16" spans="1:14" ht="39.6" x14ac:dyDescent="0.3">
      <c r="A16" s="38" t="s">
        <v>431</v>
      </c>
      <c r="B16" s="194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3"/>
    </row>
    <row r="17" spans="1:14" x14ac:dyDescent="0.3">
      <c r="A17" s="16"/>
      <c r="B17" s="23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22"/>
    </row>
    <row r="18" spans="1:14" ht="15" thickBot="1" x14ac:dyDescent="0.35">
      <c r="A18" s="37" t="s">
        <v>273</v>
      </c>
      <c r="B18" s="21">
        <v>2200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22"/>
    </row>
    <row r="19" spans="1:14" ht="26.4" x14ac:dyDescent="0.3">
      <c r="A19" s="16" t="s">
        <v>275</v>
      </c>
      <c r="B19" s="21">
        <v>3000</v>
      </c>
      <c r="C19" s="50">
        <v>0</v>
      </c>
      <c r="D19" s="75">
        <v>0</v>
      </c>
      <c r="E19" s="50">
        <v>0</v>
      </c>
      <c r="F19" s="75">
        <v>0</v>
      </c>
      <c r="G19" s="50">
        <v>0</v>
      </c>
      <c r="H19" s="75">
        <v>0</v>
      </c>
      <c r="I19" s="50">
        <v>0</v>
      </c>
      <c r="J19" s="75">
        <v>0</v>
      </c>
      <c r="K19" s="50">
        <v>0</v>
      </c>
      <c r="L19" s="75">
        <v>0</v>
      </c>
      <c r="M19" s="50">
        <v>0</v>
      </c>
      <c r="N19" s="76">
        <v>0</v>
      </c>
    </row>
    <row r="20" spans="1:14" x14ac:dyDescent="0.3">
      <c r="A20" s="37" t="s">
        <v>80</v>
      </c>
      <c r="B20" s="194">
        <v>3100</v>
      </c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3"/>
    </row>
    <row r="21" spans="1:14" x14ac:dyDescent="0.3">
      <c r="A21" s="37" t="s">
        <v>272</v>
      </c>
      <c r="B21" s="194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3"/>
    </row>
    <row r="22" spans="1:14" x14ac:dyDescent="0.3">
      <c r="A22" s="38" t="s">
        <v>85</v>
      </c>
      <c r="B22" s="194">
        <v>3110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3"/>
    </row>
    <row r="23" spans="1:14" ht="39.6" x14ac:dyDescent="0.3">
      <c r="A23" s="38" t="s">
        <v>431</v>
      </c>
      <c r="B23" s="194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3"/>
    </row>
    <row r="24" spans="1:14" x14ac:dyDescent="0.3">
      <c r="A24" s="16"/>
      <c r="B24" s="23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22"/>
    </row>
    <row r="25" spans="1:14" ht="15" thickBot="1" x14ac:dyDescent="0.35">
      <c r="A25" s="37" t="s">
        <v>273</v>
      </c>
      <c r="B25" s="21">
        <v>3200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22"/>
    </row>
    <row r="26" spans="1:14" x14ac:dyDescent="0.3">
      <c r="A26" s="16" t="s">
        <v>276</v>
      </c>
      <c r="B26" s="21">
        <v>4000</v>
      </c>
      <c r="C26" s="50">
        <v>0</v>
      </c>
      <c r="D26" s="75">
        <v>0</v>
      </c>
      <c r="E26" s="50">
        <v>0</v>
      </c>
      <c r="F26" s="75">
        <v>0</v>
      </c>
      <c r="G26" s="50">
        <v>0</v>
      </c>
      <c r="H26" s="75">
        <v>0</v>
      </c>
      <c r="I26" s="50">
        <v>0</v>
      </c>
      <c r="J26" s="75">
        <v>0</v>
      </c>
      <c r="K26" s="50">
        <v>0</v>
      </c>
      <c r="L26" s="75">
        <v>0</v>
      </c>
      <c r="M26" s="50">
        <v>0</v>
      </c>
      <c r="N26" s="76">
        <v>0</v>
      </c>
    </row>
    <row r="27" spans="1:14" x14ac:dyDescent="0.3">
      <c r="A27" s="37" t="s">
        <v>80</v>
      </c>
      <c r="B27" s="194">
        <v>4100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3"/>
    </row>
    <row r="28" spans="1:14" x14ac:dyDescent="0.3">
      <c r="A28" s="37" t="s">
        <v>272</v>
      </c>
      <c r="B28" s="194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3"/>
    </row>
    <row r="29" spans="1:14" x14ac:dyDescent="0.3">
      <c r="A29" s="38" t="s">
        <v>85</v>
      </c>
      <c r="B29" s="194">
        <v>4110</v>
      </c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3"/>
    </row>
    <row r="30" spans="1:14" ht="39.6" x14ac:dyDescent="0.3">
      <c r="A30" s="38" t="s">
        <v>431</v>
      </c>
      <c r="B30" s="194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3"/>
    </row>
    <row r="31" spans="1:14" x14ac:dyDescent="0.3">
      <c r="A31" s="16"/>
      <c r="B31" s="23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22"/>
    </row>
    <row r="32" spans="1:14" x14ac:dyDescent="0.3">
      <c r="A32" s="37" t="s">
        <v>273</v>
      </c>
      <c r="B32" s="21">
        <v>4200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22"/>
    </row>
    <row r="33" spans="1:14" ht="15" thickBot="1" x14ac:dyDescent="0.35">
      <c r="A33" s="55" t="s">
        <v>25</v>
      </c>
      <c r="B33" s="56">
        <v>9000</v>
      </c>
      <c r="C33" s="25">
        <v>0</v>
      </c>
      <c r="D33" s="71">
        <v>0</v>
      </c>
      <c r="E33" s="25">
        <v>0</v>
      </c>
      <c r="F33" s="71">
        <v>0</v>
      </c>
      <c r="G33" s="25">
        <v>0</v>
      </c>
      <c r="H33" s="71">
        <v>0</v>
      </c>
      <c r="I33" s="25">
        <v>0</v>
      </c>
      <c r="J33" s="71">
        <v>0</v>
      </c>
      <c r="K33" s="25">
        <v>0</v>
      </c>
      <c r="L33" s="71">
        <v>0</v>
      </c>
      <c r="M33" s="25">
        <v>0</v>
      </c>
      <c r="N33" s="73">
        <v>0</v>
      </c>
    </row>
    <row r="35" spans="1:14" x14ac:dyDescent="0.3">
      <c r="A35" s="3" t="s">
        <v>55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87" t="s">
        <v>309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</row>
  </sheetData>
  <mergeCells count="114">
    <mergeCell ref="N27:N28"/>
    <mergeCell ref="H27:H28"/>
    <mergeCell ref="I27:I28"/>
    <mergeCell ref="G22:G23"/>
    <mergeCell ref="H22:H23"/>
    <mergeCell ref="I22:I23"/>
    <mergeCell ref="J22:J23"/>
    <mergeCell ref="A36:N36"/>
    <mergeCell ref="N29:N30"/>
    <mergeCell ref="G29:G30"/>
    <mergeCell ref="H29:H30"/>
    <mergeCell ref="I29:I30"/>
    <mergeCell ref="J29:J30"/>
    <mergeCell ref="K29:K30"/>
    <mergeCell ref="L29:L30"/>
    <mergeCell ref="B29:B30"/>
    <mergeCell ref="C29:C30"/>
    <mergeCell ref="D29:D30"/>
    <mergeCell ref="E29:E30"/>
    <mergeCell ref="F29:F30"/>
    <mergeCell ref="M29:M30"/>
    <mergeCell ref="B27:B28"/>
    <mergeCell ref="C27:C28"/>
    <mergeCell ref="D27:D28"/>
    <mergeCell ref="N20:N21"/>
    <mergeCell ref="B22:B23"/>
    <mergeCell ref="C22:C23"/>
    <mergeCell ref="D22:D23"/>
    <mergeCell ref="E22:E23"/>
    <mergeCell ref="F22:F23"/>
    <mergeCell ref="M22:M23"/>
    <mergeCell ref="N22:N23"/>
    <mergeCell ref="K22:K23"/>
    <mergeCell ref="B20:B21"/>
    <mergeCell ref="C20:C21"/>
    <mergeCell ref="D20:D21"/>
    <mergeCell ref="E20:E21"/>
    <mergeCell ref="F20:F21"/>
    <mergeCell ref="G20:G21"/>
    <mergeCell ref="L22:L23"/>
    <mergeCell ref="J20:J21"/>
    <mergeCell ref="K20:K21"/>
    <mergeCell ref="L20:L21"/>
    <mergeCell ref="H20:H21"/>
    <mergeCell ref="I20:I21"/>
    <mergeCell ref="E27:E28"/>
    <mergeCell ref="F27:F28"/>
    <mergeCell ref="G27:G28"/>
    <mergeCell ref="M20:M21"/>
    <mergeCell ref="J27:J28"/>
    <mergeCell ref="K27:K28"/>
    <mergeCell ref="L27:L28"/>
    <mergeCell ref="M27:M28"/>
    <mergeCell ref="K13:K14"/>
    <mergeCell ref="L13:L14"/>
    <mergeCell ref="M13:M14"/>
    <mergeCell ref="N13:N14"/>
    <mergeCell ref="B15:B16"/>
    <mergeCell ref="C15:C16"/>
    <mergeCell ref="D15:D16"/>
    <mergeCell ref="E15:E16"/>
    <mergeCell ref="F15:F16"/>
    <mergeCell ref="M15:M16"/>
    <mergeCell ref="H13:H14"/>
    <mergeCell ref="I13:I14"/>
    <mergeCell ref="H15:H16"/>
    <mergeCell ref="I15:I16"/>
    <mergeCell ref="J15:J16"/>
    <mergeCell ref="K15:K16"/>
    <mergeCell ref="L15:L16"/>
    <mergeCell ref="N15:N16"/>
    <mergeCell ref="G15:G16"/>
    <mergeCell ref="I8:I9"/>
    <mergeCell ref="J8:J9"/>
    <mergeCell ref="J13:J14"/>
    <mergeCell ref="B13:B14"/>
    <mergeCell ref="C13:C14"/>
    <mergeCell ref="D13:D14"/>
    <mergeCell ref="E13:E14"/>
    <mergeCell ref="F13:F14"/>
    <mergeCell ref="G13:G14"/>
    <mergeCell ref="N6:N7"/>
    <mergeCell ref="B8:B9"/>
    <mergeCell ref="C8:C9"/>
    <mergeCell ref="D8:D9"/>
    <mergeCell ref="E8:E9"/>
    <mergeCell ref="F8:F9"/>
    <mergeCell ref="M8:M9"/>
    <mergeCell ref="N8:N9"/>
    <mergeCell ref="K8:K9"/>
    <mergeCell ref="L8:L9"/>
    <mergeCell ref="H6:H7"/>
    <mergeCell ref="I6:I7"/>
    <mergeCell ref="J6:J7"/>
    <mergeCell ref="K6:K7"/>
    <mergeCell ref="L6:L7"/>
    <mergeCell ref="M6:M7"/>
    <mergeCell ref="B6:B7"/>
    <mergeCell ref="C6:C7"/>
    <mergeCell ref="D6:D7"/>
    <mergeCell ref="E6:E7"/>
    <mergeCell ref="F6:F7"/>
    <mergeCell ref="G6:G7"/>
    <mergeCell ref="G8:G9"/>
    <mergeCell ref="H8:H9"/>
    <mergeCell ref="A1:A3"/>
    <mergeCell ref="B1:B3"/>
    <mergeCell ref="C1:N1"/>
    <mergeCell ref="C2:D2"/>
    <mergeCell ref="E2:F2"/>
    <mergeCell ref="G2:H2"/>
    <mergeCell ref="I2:J2"/>
    <mergeCell ref="K2:L2"/>
    <mergeCell ref="M2:N2"/>
  </mergeCells>
  <hyperlinks>
    <hyperlink ref="C1" location="P5460" display="P5460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2"/>
  <sheetViews>
    <sheetView zoomScaleNormal="100" workbookViewId="0">
      <selection activeCell="J7" sqref="J7:J8"/>
    </sheetView>
  </sheetViews>
  <sheetFormatPr defaultRowHeight="14.4" x14ac:dyDescent="0.3"/>
  <cols>
    <col min="1" max="1" width="46.109375" customWidth="1"/>
    <col min="11" max="12" width="11.5546875" customWidth="1"/>
    <col min="13" max="13" width="21.6640625" customWidth="1"/>
  </cols>
  <sheetData>
    <row r="1" spans="1:13" x14ac:dyDescent="0.3">
      <c r="A1" s="180" t="s">
        <v>261</v>
      </c>
      <c r="B1" s="180" t="s">
        <v>14</v>
      </c>
      <c r="C1" s="180" t="s">
        <v>286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39.6" x14ac:dyDescent="0.3">
      <c r="A2" s="180"/>
      <c r="B2" s="180"/>
      <c r="C2" s="12" t="s">
        <v>283</v>
      </c>
      <c r="D2" s="12" t="s">
        <v>287</v>
      </c>
      <c r="E2" s="12" t="s">
        <v>288</v>
      </c>
      <c r="F2" s="12" t="s">
        <v>289</v>
      </c>
      <c r="G2" s="12" t="s">
        <v>290</v>
      </c>
      <c r="H2" s="12" t="s">
        <v>291</v>
      </c>
      <c r="I2" s="12" t="s">
        <v>292</v>
      </c>
      <c r="J2" s="12" t="s">
        <v>293</v>
      </c>
      <c r="K2" s="12" t="s">
        <v>294</v>
      </c>
      <c r="L2" s="12" t="s">
        <v>295</v>
      </c>
      <c r="M2" s="12" t="s">
        <v>278</v>
      </c>
    </row>
    <row r="3" spans="1:13" ht="15" thickBot="1" x14ac:dyDescent="0.35">
      <c r="A3" s="12">
        <v>1</v>
      </c>
      <c r="B3" s="14">
        <v>2</v>
      </c>
      <c r="C3" s="14">
        <v>23</v>
      </c>
      <c r="D3" s="14">
        <v>24</v>
      </c>
      <c r="E3" s="14">
        <v>25</v>
      </c>
      <c r="F3" s="14">
        <v>26</v>
      </c>
      <c r="G3" s="14">
        <v>27</v>
      </c>
      <c r="H3" s="14">
        <v>28</v>
      </c>
      <c r="I3" s="14">
        <v>29</v>
      </c>
      <c r="J3" s="14">
        <v>30</v>
      </c>
      <c r="K3" s="14">
        <v>31</v>
      </c>
      <c r="L3" s="14">
        <v>32</v>
      </c>
      <c r="M3" s="14">
        <v>33</v>
      </c>
    </row>
    <row r="4" spans="1:13" ht="26.4" x14ac:dyDescent="0.3">
      <c r="A4" s="16" t="s">
        <v>271</v>
      </c>
      <c r="B4" s="17">
        <v>1000</v>
      </c>
      <c r="C4" s="75">
        <v>0</v>
      </c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6">
        <v>0</v>
      </c>
    </row>
    <row r="5" spans="1:13" x14ac:dyDescent="0.3">
      <c r="A5" s="37" t="s">
        <v>80</v>
      </c>
      <c r="B5" s="194">
        <v>1100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3"/>
    </row>
    <row r="6" spans="1:13" x14ac:dyDescent="0.3">
      <c r="A6" s="37" t="s">
        <v>272</v>
      </c>
      <c r="B6" s="194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3"/>
    </row>
    <row r="7" spans="1:13" x14ac:dyDescent="0.3">
      <c r="A7" s="38" t="s">
        <v>85</v>
      </c>
      <c r="B7" s="194">
        <v>1110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3"/>
    </row>
    <row r="8" spans="1:13" ht="26.4" x14ac:dyDescent="0.3">
      <c r="A8" s="38" t="s">
        <v>431</v>
      </c>
      <c r="B8" s="194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3"/>
    </row>
    <row r="9" spans="1:13" x14ac:dyDescent="0.3">
      <c r="A9" s="16"/>
      <c r="B9" s="23"/>
      <c r="C9" s="15"/>
      <c r="D9" s="15"/>
      <c r="E9" s="15"/>
      <c r="F9" s="15"/>
      <c r="G9" s="15"/>
      <c r="H9" s="15"/>
      <c r="I9" s="15"/>
      <c r="J9" s="15"/>
      <c r="K9" s="15"/>
      <c r="L9" s="15"/>
      <c r="M9" s="22"/>
    </row>
    <row r="10" spans="1:13" ht="15" thickBot="1" x14ac:dyDescent="0.35">
      <c r="A10" s="37" t="s">
        <v>273</v>
      </c>
      <c r="B10" s="21">
        <v>1200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22"/>
    </row>
    <row r="11" spans="1:13" x14ac:dyDescent="0.3">
      <c r="A11" s="16" t="s">
        <v>274</v>
      </c>
      <c r="B11" s="21">
        <v>2000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6">
        <v>0</v>
      </c>
    </row>
    <row r="12" spans="1:13" x14ac:dyDescent="0.3">
      <c r="A12" s="37" t="s">
        <v>80</v>
      </c>
      <c r="B12" s="194">
        <v>2100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3"/>
    </row>
    <row r="13" spans="1:13" x14ac:dyDescent="0.3">
      <c r="A13" s="37" t="s">
        <v>272</v>
      </c>
      <c r="B13" s="194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3"/>
    </row>
    <row r="14" spans="1:13" x14ac:dyDescent="0.3">
      <c r="A14" s="38" t="s">
        <v>85</v>
      </c>
      <c r="B14" s="194">
        <v>2110</v>
      </c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3"/>
    </row>
    <row r="15" spans="1:13" ht="26.4" x14ac:dyDescent="0.3">
      <c r="A15" s="38" t="s">
        <v>431</v>
      </c>
      <c r="B15" s="194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3"/>
    </row>
    <row r="16" spans="1:13" x14ac:dyDescent="0.3">
      <c r="A16" s="16"/>
      <c r="B16" s="23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22"/>
    </row>
    <row r="17" spans="1:13" ht="15" thickBot="1" x14ac:dyDescent="0.35">
      <c r="A17" s="37" t="s">
        <v>273</v>
      </c>
      <c r="B17" s="21">
        <v>2200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22"/>
    </row>
    <row r="18" spans="1:13" x14ac:dyDescent="0.3">
      <c r="A18" s="16" t="s">
        <v>296</v>
      </c>
      <c r="B18" s="21">
        <v>3000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6">
        <v>0</v>
      </c>
    </row>
    <row r="19" spans="1:13" x14ac:dyDescent="0.3">
      <c r="A19" s="37" t="s">
        <v>80</v>
      </c>
      <c r="B19" s="194">
        <v>3100</v>
      </c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3"/>
    </row>
    <row r="20" spans="1:13" x14ac:dyDescent="0.3">
      <c r="A20" s="37" t="s">
        <v>272</v>
      </c>
      <c r="B20" s="194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3"/>
    </row>
    <row r="21" spans="1:13" x14ac:dyDescent="0.3">
      <c r="A21" s="38" t="s">
        <v>85</v>
      </c>
      <c r="B21" s="194">
        <v>3110</v>
      </c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3"/>
    </row>
    <row r="22" spans="1:13" ht="26.4" x14ac:dyDescent="0.3">
      <c r="A22" s="38" t="s">
        <v>431</v>
      </c>
      <c r="B22" s="194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3"/>
    </row>
    <row r="23" spans="1:13" x14ac:dyDescent="0.3">
      <c r="A23" s="16"/>
      <c r="B23" s="23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22"/>
    </row>
    <row r="24" spans="1:13" ht="15" thickBot="1" x14ac:dyDescent="0.35">
      <c r="A24" s="37" t="s">
        <v>273</v>
      </c>
      <c r="B24" s="21">
        <v>3200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22"/>
    </row>
    <row r="25" spans="1:13" x14ac:dyDescent="0.3">
      <c r="A25" s="16" t="s">
        <v>297</v>
      </c>
      <c r="B25" s="21">
        <v>4000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6">
        <v>0</v>
      </c>
    </row>
    <row r="26" spans="1:13" x14ac:dyDescent="0.3">
      <c r="A26" s="37" t="s">
        <v>80</v>
      </c>
      <c r="B26" s="194">
        <v>4100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3"/>
    </row>
    <row r="27" spans="1:13" x14ac:dyDescent="0.3">
      <c r="A27" s="37" t="s">
        <v>272</v>
      </c>
      <c r="B27" s="194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3"/>
    </row>
    <row r="28" spans="1:13" x14ac:dyDescent="0.3">
      <c r="A28" s="38" t="s">
        <v>85</v>
      </c>
      <c r="B28" s="194">
        <v>4110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3"/>
    </row>
    <row r="29" spans="1:13" ht="26.4" x14ac:dyDescent="0.3">
      <c r="A29" s="38" t="s">
        <v>431</v>
      </c>
      <c r="B29" s="194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3"/>
    </row>
    <row r="30" spans="1:13" x14ac:dyDescent="0.3">
      <c r="A30" s="16"/>
      <c r="B30" s="23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22"/>
    </row>
    <row r="31" spans="1:13" ht="15" thickBot="1" x14ac:dyDescent="0.35">
      <c r="A31" s="37" t="s">
        <v>273</v>
      </c>
      <c r="B31" s="21">
        <v>4200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22"/>
    </row>
    <row r="32" spans="1:13" ht="15" thickBot="1" x14ac:dyDescent="0.35">
      <c r="A32" s="55" t="s">
        <v>25</v>
      </c>
      <c r="B32" s="56">
        <v>9000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6">
        <v>0</v>
      </c>
    </row>
  </sheetData>
  <mergeCells count="99">
    <mergeCell ref="M26:M27"/>
    <mergeCell ref="G28:G29"/>
    <mergeCell ref="H28:H29"/>
    <mergeCell ref="I28:I29"/>
    <mergeCell ref="J28:J29"/>
    <mergeCell ref="L21:L22"/>
    <mergeCell ref="M21:M22"/>
    <mergeCell ref="B28:B29"/>
    <mergeCell ref="C28:C29"/>
    <mergeCell ref="D28:D29"/>
    <mergeCell ref="E28:E29"/>
    <mergeCell ref="F28:F29"/>
    <mergeCell ref="K28:K29"/>
    <mergeCell ref="L28:L29"/>
    <mergeCell ref="M28:M29"/>
    <mergeCell ref="G26:G27"/>
    <mergeCell ref="H26:H27"/>
    <mergeCell ref="I26:I27"/>
    <mergeCell ref="J26:J27"/>
    <mergeCell ref="K26:K27"/>
    <mergeCell ref="L26:L27"/>
    <mergeCell ref="B26:B27"/>
    <mergeCell ref="C26:C27"/>
    <mergeCell ref="D26:D27"/>
    <mergeCell ref="E26:E27"/>
    <mergeCell ref="F26:F27"/>
    <mergeCell ref="K19:K20"/>
    <mergeCell ref="L19:L20"/>
    <mergeCell ref="M19:M20"/>
    <mergeCell ref="B21:B22"/>
    <mergeCell ref="C21:C22"/>
    <mergeCell ref="D21:D22"/>
    <mergeCell ref="E21:E22"/>
    <mergeCell ref="F21:F22"/>
    <mergeCell ref="G21:G22"/>
    <mergeCell ref="H21:H22"/>
    <mergeCell ref="H19:H20"/>
    <mergeCell ref="I19:I20"/>
    <mergeCell ref="J19:J20"/>
    <mergeCell ref="I21:I22"/>
    <mergeCell ref="J21:J22"/>
    <mergeCell ref="K21:K22"/>
    <mergeCell ref="G14:G15"/>
    <mergeCell ref="H14:H15"/>
    <mergeCell ref="I14:I15"/>
    <mergeCell ref="J14:J15"/>
    <mergeCell ref="B19:B20"/>
    <mergeCell ref="C19:C20"/>
    <mergeCell ref="D19:D20"/>
    <mergeCell ref="E19:E20"/>
    <mergeCell ref="F19:F20"/>
    <mergeCell ref="G19:G20"/>
    <mergeCell ref="B14:B15"/>
    <mergeCell ref="C14:C15"/>
    <mergeCell ref="D14:D15"/>
    <mergeCell ref="E14:E15"/>
    <mergeCell ref="F14:F15"/>
    <mergeCell ref="M14:M15"/>
    <mergeCell ref="K14:K15"/>
    <mergeCell ref="L14:L15"/>
    <mergeCell ref="H12:H13"/>
    <mergeCell ref="I12:I13"/>
    <mergeCell ref="J12:J13"/>
    <mergeCell ref="K12:K13"/>
    <mergeCell ref="L12:L13"/>
    <mergeCell ref="M12:M13"/>
    <mergeCell ref="G12:G13"/>
    <mergeCell ref="H7:H8"/>
    <mergeCell ref="I7:I8"/>
    <mergeCell ref="J7:J8"/>
    <mergeCell ref="G5:G6"/>
    <mergeCell ref="H5:H6"/>
    <mergeCell ref="I5:I6"/>
    <mergeCell ref="G7:G8"/>
    <mergeCell ref="B12:B13"/>
    <mergeCell ref="C12:C13"/>
    <mergeCell ref="D12:D13"/>
    <mergeCell ref="E12:E13"/>
    <mergeCell ref="F12:F13"/>
    <mergeCell ref="K7:K8"/>
    <mergeCell ref="L7:L8"/>
    <mergeCell ref="M7:M8"/>
    <mergeCell ref="B7:B8"/>
    <mergeCell ref="C7:C8"/>
    <mergeCell ref="D7:D8"/>
    <mergeCell ref="E7:E8"/>
    <mergeCell ref="F7:F8"/>
    <mergeCell ref="A1:A2"/>
    <mergeCell ref="B1:B2"/>
    <mergeCell ref="C1:M1"/>
    <mergeCell ref="B5:B6"/>
    <mergeCell ref="C5:C6"/>
    <mergeCell ref="D5:D6"/>
    <mergeCell ref="E5:E6"/>
    <mergeCell ref="F5:F6"/>
    <mergeCell ref="M5:M6"/>
    <mergeCell ref="K5:K6"/>
    <mergeCell ref="J5:J6"/>
    <mergeCell ref="L5:L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42"/>
  <sheetViews>
    <sheetView zoomScaleNormal="100" workbookViewId="0">
      <selection activeCell="P20" sqref="P20"/>
    </sheetView>
  </sheetViews>
  <sheetFormatPr defaultRowHeight="14.4" x14ac:dyDescent="0.3"/>
  <cols>
    <col min="1" max="1" width="45.6640625" customWidth="1"/>
    <col min="4" max="4" width="18.44140625" customWidth="1"/>
    <col min="5" max="5" width="16" customWidth="1"/>
    <col min="6" max="6" width="15.44140625" customWidth="1"/>
    <col min="7" max="7" width="15.109375" customWidth="1"/>
    <col min="8" max="8" width="14.88671875" customWidth="1"/>
    <col min="9" max="9" width="11.44140625" customWidth="1"/>
    <col min="10" max="10" width="15.6640625" customWidth="1"/>
    <col min="11" max="11" width="14.109375" customWidth="1"/>
  </cols>
  <sheetData>
    <row r="1" spans="1:11" x14ac:dyDescent="0.3">
      <c r="A1" s="202" t="s">
        <v>432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x14ac:dyDescent="0.3">
      <c r="A2" s="180" t="s">
        <v>58</v>
      </c>
      <c r="B2" s="180" t="s">
        <v>14</v>
      </c>
      <c r="C2" s="180" t="s">
        <v>298</v>
      </c>
      <c r="D2" s="180" t="s">
        <v>299</v>
      </c>
      <c r="E2" s="180"/>
      <c r="F2" s="180"/>
      <c r="G2" s="180"/>
      <c r="H2" s="180"/>
      <c r="I2" s="180"/>
      <c r="J2" s="180"/>
      <c r="K2" s="180"/>
    </row>
    <row r="3" spans="1:11" x14ac:dyDescent="0.3">
      <c r="A3" s="180"/>
      <c r="B3" s="180"/>
      <c r="C3" s="180"/>
      <c r="D3" s="180" t="s">
        <v>80</v>
      </c>
      <c r="E3" s="180"/>
      <c r="F3" s="180"/>
      <c r="G3" s="180"/>
      <c r="H3" s="180"/>
      <c r="I3" s="180"/>
      <c r="J3" s="180"/>
      <c r="K3" s="180"/>
    </row>
    <row r="4" spans="1:11" x14ac:dyDescent="0.3">
      <c r="A4" s="180"/>
      <c r="B4" s="180"/>
      <c r="C4" s="180"/>
      <c r="D4" s="180" t="s">
        <v>300</v>
      </c>
      <c r="E4" s="180"/>
      <c r="F4" s="180"/>
      <c r="G4" s="180"/>
      <c r="H4" s="180" t="s">
        <v>301</v>
      </c>
      <c r="I4" s="180" t="s">
        <v>302</v>
      </c>
      <c r="J4" s="180" t="s">
        <v>303</v>
      </c>
      <c r="K4" s="180" t="s">
        <v>304</v>
      </c>
    </row>
    <row r="5" spans="1:11" ht="66" x14ac:dyDescent="0.3">
      <c r="A5" s="180"/>
      <c r="B5" s="180"/>
      <c r="C5" s="180"/>
      <c r="D5" s="12" t="s">
        <v>305</v>
      </c>
      <c r="E5" s="12" t="s">
        <v>306</v>
      </c>
      <c r="F5" s="12" t="s">
        <v>307</v>
      </c>
      <c r="G5" s="12" t="s">
        <v>308</v>
      </c>
      <c r="H5" s="180"/>
      <c r="I5" s="180"/>
      <c r="J5" s="180"/>
      <c r="K5" s="180"/>
    </row>
    <row r="6" spans="1:11" ht="15" thickBot="1" x14ac:dyDescent="0.35">
      <c r="A6" s="12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4">
        <v>8</v>
      </c>
      <c r="I6" s="14">
        <v>9</v>
      </c>
      <c r="J6" s="14">
        <v>10</v>
      </c>
      <c r="K6" s="14">
        <v>11</v>
      </c>
    </row>
    <row r="7" spans="1:11" ht="26.4" x14ac:dyDescent="0.3">
      <c r="A7" s="16" t="s">
        <v>271</v>
      </c>
      <c r="B7" s="17">
        <v>1000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6">
        <v>0</v>
      </c>
    </row>
    <row r="8" spans="1:11" x14ac:dyDescent="0.3">
      <c r="A8" s="37" t="s">
        <v>80</v>
      </c>
      <c r="B8" s="194">
        <v>1100</v>
      </c>
      <c r="C8" s="192"/>
      <c r="D8" s="192"/>
      <c r="E8" s="192"/>
      <c r="F8" s="192"/>
      <c r="G8" s="192"/>
      <c r="H8" s="192"/>
      <c r="I8" s="192"/>
      <c r="J8" s="192"/>
      <c r="K8" s="193"/>
    </row>
    <row r="9" spans="1:11" x14ac:dyDescent="0.3">
      <c r="A9" s="37" t="s">
        <v>272</v>
      </c>
      <c r="B9" s="194"/>
      <c r="C9" s="192"/>
      <c r="D9" s="192"/>
      <c r="E9" s="192"/>
      <c r="F9" s="192"/>
      <c r="G9" s="192"/>
      <c r="H9" s="192"/>
      <c r="I9" s="192"/>
      <c r="J9" s="192"/>
      <c r="K9" s="193"/>
    </row>
    <row r="10" spans="1:11" x14ac:dyDescent="0.3">
      <c r="A10" s="38" t="s">
        <v>85</v>
      </c>
      <c r="B10" s="194">
        <v>1110</v>
      </c>
      <c r="C10" s="192"/>
      <c r="D10" s="192"/>
      <c r="E10" s="192"/>
      <c r="F10" s="192"/>
      <c r="G10" s="192"/>
      <c r="H10" s="192"/>
      <c r="I10" s="192"/>
      <c r="J10" s="192"/>
      <c r="K10" s="193"/>
    </row>
    <row r="11" spans="1:11" ht="26.4" x14ac:dyDescent="0.3">
      <c r="A11" s="38" t="s">
        <v>431</v>
      </c>
      <c r="B11" s="194"/>
      <c r="C11" s="192"/>
      <c r="D11" s="192"/>
      <c r="E11" s="192"/>
      <c r="F11" s="192"/>
      <c r="G11" s="192"/>
      <c r="H11" s="192"/>
      <c r="I11" s="192"/>
      <c r="J11" s="192"/>
      <c r="K11" s="193"/>
    </row>
    <row r="12" spans="1:11" x14ac:dyDescent="0.3">
      <c r="A12" s="16"/>
      <c r="B12" s="23"/>
      <c r="C12" s="15"/>
      <c r="D12" s="15"/>
      <c r="E12" s="15"/>
      <c r="F12" s="15"/>
      <c r="G12" s="15"/>
      <c r="H12" s="15"/>
      <c r="I12" s="15"/>
      <c r="J12" s="15"/>
      <c r="K12" s="22"/>
    </row>
    <row r="13" spans="1:11" ht="15" thickBot="1" x14ac:dyDescent="0.35">
      <c r="A13" s="37" t="s">
        <v>273</v>
      </c>
      <c r="B13" s="21">
        <v>1200</v>
      </c>
      <c r="C13" s="15"/>
      <c r="D13" s="15"/>
      <c r="E13" s="15"/>
      <c r="F13" s="15"/>
      <c r="G13" s="15"/>
      <c r="H13" s="15"/>
      <c r="I13" s="15"/>
      <c r="J13" s="15"/>
      <c r="K13" s="22"/>
    </row>
    <row r="14" spans="1:11" x14ac:dyDescent="0.3">
      <c r="A14" s="16" t="s">
        <v>274</v>
      </c>
      <c r="B14" s="21">
        <v>2000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6">
        <v>0</v>
      </c>
    </row>
    <row r="15" spans="1:11" x14ac:dyDescent="0.3">
      <c r="A15" s="37" t="s">
        <v>80</v>
      </c>
      <c r="B15" s="194">
        <v>2100</v>
      </c>
      <c r="C15" s="192"/>
      <c r="D15" s="192"/>
      <c r="E15" s="192"/>
      <c r="F15" s="192"/>
      <c r="G15" s="192"/>
      <c r="H15" s="192"/>
      <c r="I15" s="192"/>
      <c r="J15" s="192"/>
      <c r="K15" s="193"/>
    </row>
    <row r="16" spans="1:11" x14ac:dyDescent="0.3">
      <c r="A16" s="37" t="s">
        <v>272</v>
      </c>
      <c r="B16" s="194"/>
      <c r="C16" s="192"/>
      <c r="D16" s="192"/>
      <c r="E16" s="192"/>
      <c r="F16" s="192"/>
      <c r="G16" s="192"/>
      <c r="H16" s="192"/>
      <c r="I16" s="192"/>
      <c r="J16" s="192"/>
      <c r="K16" s="193"/>
    </row>
    <row r="17" spans="1:11" x14ac:dyDescent="0.3">
      <c r="A17" s="38" t="s">
        <v>85</v>
      </c>
      <c r="B17" s="194">
        <v>2110</v>
      </c>
      <c r="C17" s="192"/>
      <c r="D17" s="192"/>
      <c r="E17" s="192"/>
      <c r="F17" s="192"/>
      <c r="G17" s="192"/>
      <c r="H17" s="192"/>
      <c r="I17" s="192"/>
      <c r="J17" s="192"/>
      <c r="K17" s="193"/>
    </row>
    <row r="18" spans="1:11" ht="26.4" x14ac:dyDescent="0.3">
      <c r="A18" s="38" t="s">
        <v>431</v>
      </c>
      <c r="B18" s="194"/>
      <c r="C18" s="192"/>
      <c r="D18" s="192"/>
      <c r="E18" s="192"/>
      <c r="F18" s="192"/>
      <c r="G18" s="192"/>
      <c r="H18" s="192"/>
      <c r="I18" s="192"/>
      <c r="J18" s="192"/>
      <c r="K18" s="193"/>
    </row>
    <row r="19" spans="1:11" x14ac:dyDescent="0.3">
      <c r="A19" s="16"/>
      <c r="B19" s="23"/>
      <c r="C19" s="15"/>
      <c r="D19" s="15"/>
      <c r="E19" s="15"/>
      <c r="F19" s="15"/>
      <c r="G19" s="15"/>
      <c r="H19" s="15"/>
      <c r="I19" s="15"/>
      <c r="J19" s="15"/>
      <c r="K19" s="22"/>
    </row>
    <row r="20" spans="1:11" ht="15" thickBot="1" x14ac:dyDescent="0.35">
      <c r="A20" s="37" t="s">
        <v>273</v>
      </c>
      <c r="B20" s="21">
        <v>2200</v>
      </c>
      <c r="C20" s="15"/>
      <c r="D20" s="15"/>
      <c r="E20" s="15"/>
      <c r="F20" s="15"/>
      <c r="G20" s="15"/>
      <c r="H20" s="15"/>
      <c r="I20" s="15"/>
      <c r="J20" s="15"/>
      <c r="K20" s="22"/>
    </row>
    <row r="21" spans="1:11" x14ac:dyDescent="0.3">
      <c r="A21" s="16" t="s">
        <v>296</v>
      </c>
      <c r="B21" s="21">
        <v>3000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6">
        <v>0</v>
      </c>
    </row>
    <row r="22" spans="1:11" x14ac:dyDescent="0.3">
      <c r="A22" s="37" t="s">
        <v>80</v>
      </c>
      <c r="B22" s="194">
        <v>3100</v>
      </c>
      <c r="C22" s="192"/>
      <c r="D22" s="192"/>
      <c r="E22" s="192"/>
      <c r="F22" s="192"/>
      <c r="G22" s="192"/>
      <c r="H22" s="192"/>
      <c r="I22" s="192"/>
      <c r="J22" s="192"/>
      <c r="K22" s="193"/>
    </row>
    <row r="23" spans="1:11" x14ac:dyDescent="0.3">
      <c r="A23" s="37" t="s">
        <v>272</v>
      </c>
      <c r="B23" s="194"/>
      <c r="C23" s="192"/>
      <c r="D23" s="192"/>
      <c r="E23" s="192"/>
      <c r="F23" s="192"/>
      <c r="G23" s="192"/>
      <c r="H23" s="192"/>
      <c r="I23" s="192"/>
      <c r="J23" s="192"/>
      <c r="K23" s="193"/>
    </row>
    <row r="24" spans="1:11" x14ac:dyDescent="0.3">
      <c r="A24" s="38" t="s">
        <v>85</v>
      </c>
      <c r="B24" s="194">
        <v>3110</v>
      </c>
      <c r="C24" s="192"/>
      <c r="D24" s="192"/>
      <c r="E24" s="192"/>
      <c r="F24" s="192"/>
      <c r="G24" s="192"/>
      <c r="H24" s="192"/>
      <c r="I24" s="192"/>
      <c r="J24" s="192"/>
      <c r="K24" s="193"/>
    </row>
    <row r="25" spans="1:11" ht="26.4" x14ac:dyDescent="0.3">
      <c r="A25" s="38" t="s">
        <v>431</v>
      </c>
      <c r="B25" s="194"/>
      <c r="C25" s="192"/>
      <c r="D25" s="192"/>
      <c r="E25" s="192"/>
      <c r="F25" s="192"/>
      <c r="G25" s="192"/>
      <c r="H25" s="192"/>
      <c r="I25" s="192"/>
      <c r="J25" s="192"/>
      <c r="K25" s="193"/>
    </row>
    <row r="26" spans="1:11" x14ac:dyDescent="0.3">
      <c r="A26" s="16"/>
      <c r="B26" s="23"/>
      <c r="C26" s="15"/>
      <c r="D26" s="15"/>
      <c r="E26" s="15"/>
      <c r="F26" s="15"/>
      <c r="G26" s="15"/>
      <c r="H26" s="15"/>
      <c r="I26" s="15"/>
      <c r="J26" s="15"/>
      <c r="K26" s="22"/>
    </row>
    <row r="27" spans="1:11" ht="15" thickBot="1" x14ac:dyDescent="0.35">
      <c r="A27" s="37" t="s">
        <v>273</v>
      </c>
      <c r="B27" s="21">
        <v>3200</v>
      </c>
      <c r="C27" s="15"/>
      <c r="D27" s="15"/>
      <c r="E27" s="15"/>
      <c r="F27" s="15"/>
      <c r="G27" s="15"/>
      <c r="H27" s="15"/>
      <c r="I27" s="15"/>
      <c r="J27" s="15"/>
      <c r="K27" s="22"/>
    </row>
    <row r="28" spans="1:11" x14ac:dyDescent="0.3">
      <c r="A28" s="16" t="s">
        <v>297</v>
      </c>
      <c r="B28" s="21">
        <v>4000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6">
        <v>0</v>
      </c>
    </row>
    <row r="29" spans="1:11" x14ac:dyDescent="0.3">
      <c r="A29" s="37" t="s">
        <v>80</v>
      </c>
      <c r="B29" s="194">
        <v>4100</v>
      </c>
      <c r="C29" s="192"/>
      <c r="D29" s="192"/>
      <c r="E29" s="192"/>
      <c r="F29" s="192"/>
      <c r="G29" s="192"/>
      <c r="H29" s="192"/>
      <c r="I29" s="192"/>
      <c r="J29" s="192"/>
      <c r="K29" s="193"/>
    </row>
    <row r="30" spans="1:11" x14ac:dyDescent="0.3">
      <c r="A30" s="37" t="s">
        <v>272</v>
      </c>
      <c r="B30" s="194"/>
      <c r="C30" s="192"/>
      <c r="D30" s="192"/>
      <c r="E30" s="192"/>
      <c r="F30" s="192"/>
      <c r="G30" s="192"/>
      <c r="H30" s="192"/>
      <c r="I30" s="192"/>
      <c r="J30" s="192"/>
      <c r="K30" s="193"/>
    </row>
    <row r="31" spans="1:11" x14ac:dyDescent="0.3">
      <c r="A31" s="38" t="s">
        <v>85</v>
      </c>
      <c r="B31" s="194">
        <v>4110</v>
      </c>
      <c r="C31" s="192"/>
      <c r="D31" s="192"/>
      <c r="E31" s="192"/>
      <c r="F31" s="192"/>
      <c r="G31" s="192"/>
      <c r="H31" s="192"/>
      <c r="I31" s="192"/>
      <c r="J31" s="192"/>
      <c r="K31" s="193"/>
    </row>
    <row r="32" spans="1:11" ht="26.4" x14ac:dyDescent="0.3">
      <c r="A32" s="38" t="s">
        <v>431</v>
      </c>
      <c r="B32" s="194"/>
      <c r="C32" s="192"/>
      <c r="D32" s="192"/>
      <c r="E32" s="192"/>
      <c r="F32" s="192"/>
      <c r="G32" s="192"/>
      <c r="H32" s="192"/>
      <c r="I32" s="192"/>
      <c r="J32" s="192"/>
      <c r="K32" s="193"/>
    </row>
    <row r="33" spans="1:11" x14ac:dyDescent="0.3">
      <c r="A33" s="16"/>
      <c r="B33" s="23"/>
      <c r="C33" s="15"/>
      <c r="D33" s="15"/>
      <c r="E33" s="15"/>
      <c r="F33" s="15"/>
      <c r="G33" s="15"/>
      <c r="H33" s="15"/>
      <c r="I33" s="15"/>
      <c r="J33" s="15"/>
      <c r="K33" s="22"/>
    </row>
    <row r="34" spans="1:11" ht="15" thickBot="1" x14ac:dyDescent="0.35">
      <c r="A34" s="37" t="s">
        <v>273</v>
      </c>
      <c r="B34" s="21">
        <v>4200</v>
      </c>
      <c r="C34" s="15"/>
      <c r="D34" s="15"/>
      <c r="E34" s="15"/>
      <c r="F34" s="15"/>
      <c r="G34" s="15"/>
      <c r="H34" s="15"/>
      <c r="I34" s="15"/>
      <c r="J34" s="15"/>
      <c r="K34" s="22"/>
    </row>
    <row r="35" spans="1:11" ht="15" thickBot="1" x14ac:dyDescent="0.35">
      <c r="A35" s="55" t="s">
        <v>25</v>
      </c>
      <c r="B35" s="56">
        <v>9000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6">
        <v>0</v>
      </c>
    </row>
    <row r="36" spans="1:1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30" t="s">
        <v>34</v>
      </c>
      <c r="B37" s="188" t="s">
        <v>450</v>
      </c>
      <c r="C37" s="188"/>
      <c r="E37" s="188"/>
      <c r="F37" s="188"/>
      <c r="G37" s="1"/>
      <c r="H37" s="188" t="s">
        <v>457</v>
      </c>
      <c r="I37" s="188"/>
      <c r="J37" s="1"/>
      <c r="K37" s="1"/>
    </row>
    <row r="38" spans="1:11" x14ac:dyDescent="0.3">
      <c r="A38" s="5" t="s">
        <v>35</v>
      </c>
      <c r="B38" s="177"/>
      <c r="C38" s="177"/>
      <c r="E38" s="177"/>
      <c r="F38" s="177"/>
      <c r="G38" s="1"/>
      <c r="H38" s="177"/>
      <c r="I38" s="177"/>
      <c r="J38" s="1"/>
      <c r="K38" s="1"/>
    </row>
    <row r="39" spans="1:11" x14ac:dyDescent="0.3">
      <c r="A39" s="5"/>
      <c r="B39" s="178" t="s">
        <v>36</v>
      </c>
      <c r="C39" s="178"/>
      <c r="E39" s="178" t="s">
        <v>37</v>
      </c>
      <c r="F39" s="178"/>
      <c r="G39" s="1"/>
      <c r="H39" s="178" t="s">
        <v>38</v>
      </c>
      <c r="I39" s="178"/>
      <c r="J39" s="1"/>
      <c r="K39" s="1"/>
    </row>
    <row r="40" spans="1:11" x14ac:dyDescent="0.3">
      <c r="A40" s="30" t="s">
        <v>39</v>
      </c>
      <c r="B40" s="177"/>
      <c r="C40" s="177"/>
      <c r="E40" s="177"/>
      <c r="F40" s="177"/>
      <c r="G40" s="1"/>
      <c r="H40" s="177"/>
      <c r="I40" s="177"/>
      <c r="J40" s="1"/>
      <c r="K40" s="1"/>
    </row>
    <row r="41" spans="1:11" x14ac:dyDescent="0.3">
      <c r="A41" s="5"/>
      <c r="B41" s="178" t="s">
        <v>36</v>
      </c>
      <c r="C41" s="178"/>
      <c r="E41" s="178" t="s">
        <v>40</v>
      </c>
      <c r="F41" s="178"/>
      <c r="G41" s="1"/>
      <c r="H41" s="178" t="s">
        <v>41</v>
      </c>
      <c r="I41" s="178"/>
      <c r="J41" s="1"/>
      <c r="K41" s="1"/>
    </row>
    <row r="42" spans="1:11" x14ac:dyDescent="0.3">
      <c r="A42" s="30" t="s">
        <v>42</v>
      </c>
      <c r="B42" s="186"/>
      <c r="C42" s="186"/>
      <c r="D42" s="186"/>
      <c r="E42" s="186"/>
      <c r="F42" s="186"/>
      <c r="G42" s="1"/>
      <c r="H42" s="1"/>
      <c r="I42" s="1"/>
      <c r="J42" s="1"/>
      <c r="K42" s="1"/>
    </row>
  </sheetData>
  <mergeCells count="104">
    <mergeCell ref="B24:B25"/>
    <mergeCell ref="C24:C25"/>
    <mergeCell ref="D24:D25"/>
    <mergeCell ref="E24:E25"/>
    <mergeCell ref="F24:F25"/>
    <mergeCell ref="G24:G25"/>
    <mergeCell ref="G29:G30"/>
    <mergeCell ref="H29:H30"/>
    <mergeCell ref="H22:H23"/>
    <mergeCell ref="E22:E23"/>
    <mergeCell ref="F22:F23"/>
    <mergeCell ref="G22:G23"/>
    <mergeCell ref="I22:I23"/>
    <mergeCell ref="J22:J23"/>
    <mergeCell ref="K22:K23"/>
    <mergeCell ref="E41:F41"/>
    <mergeCell ref="B42:F42"/>
    <mergeCell ref="H31:H32"/>
    <mergeCell ref="I24:I25"/>
    <mergeCell ref="H39:I39"/>
    <mergeCell ref="H40:I40"/>
    <mergeCell ref="H41:I41"/>
    <mergeCell ref="B40:C40"/>
    <mergeCell ref="B41:C41"/>
    <mergeCell ref="E37:F38"/>
    <mergeCell ref="E39:F39"/>
    <mergeCell ref="E40:F40"/>
    <mergeCell ref="B31:B32"/>
    <mergeCell ref="C31:C32"/>
    <mergeCell ref="D31:D32"/>
    <mergeCell ref="E31:E32"/>
    <mergeCell ref="F31:F32"/>
    <mergeCell ref="G31:G32"/>
    <mergeCell ref="B22:B23"/>
    <mergeCell ref="C22:C23"/>
    <mergeCell ref="D22:D23"/>
    <mergeCell ref="A1:K1"/>
    <mergeCell ref="B37:C38"/>
    <mergeCell ref="B39:C39"/>
    <mergeCell ref="I31:I32"/>
    <mergeCell ref="J31:J32"/>
    <mergeCell ref="K31:K32"/>
    <mergeCell ref="H37:I38"/>
    <mergeCell ref="I29:I30"/>
    <mergeCell ref="J29:J30"/>
    <mergeCell ref="K29:K30"/>
    <mergeCell ref="H24:H25"/>
    <mergeCell ref="J24:J25"/>
    <mergeCell ref="K24:K25"/>
    <mergeCell ref="B29:B30"/>
    <mergeCell ref="C29:C30"/>
    <mergeCell ref="D29:D30"/>
    <mergeCell ref="E29:E30"/>
    <mergeCell ref="F29:F30"/>
    <mergeCell ref="K15:K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H8:H9"/>
    <mergeCell ref="I8:I9"/>
    <mergeCell ref="J8:J9"/>
    <mergeCell ref="K8:K9"/>
    <mergeCell ref="B10:B11"/>
    <mergeCell ref="C10:C11"/>
    <mergeCell ref="D10:D11"/>
    <mergeCell ref="E10:E11"/>
    <mergeCell ref="F10:F11"/>
    <mergeCell ref="G10:G11"/>
    <mergeCell ref="B8:B9"/>
    <mergeCell ref="C8:C9"/>
    <mergeCell ref="D8:D9"/>
    <mergeCell ref="E8:E9"/>
    <mergeCell ref="F8:F9"/>
    <mergeCell ref="G8:G9"/>
    <mergeCell ref="H10:H11"/>
    <mergeCell ref="I10:I11"/>
    <mergeCell ref="J10:J11"/>
    <mergeCell ref="K10:K11"/>
    <mergeCell ref="A2:A5"/>
    <mergeCell ref="B2:B5"/>
    <mergeCell ref="C2:C5"/>
    <mergeCell ref="D2:K2"/>
    <mergeCell ref="D3:K3"/>
    <mergeCell ref="D4:G4"/>
    <mergeCell ref="H4:H5"/>
    <mergeCell ref="I4:I5"/>
    <mergeCell ref="J4:J5"/>
    <mergeCell ref="K4:K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66"/>
  <sheetViews>
    <sheetView topLeftCell="A25" zoomScaleNormal="100" workbookViewId="0">
      <selection activeCell="A4" sqref="A4:H4"/>
    </sheetView>
  </sheetViews>
  <sheetFormatPr defaultRowHeight="14.4" x14ac:dyDescent="0.3"/>
  <cols>
    <col min="1" max="1" width="48.88671875" customWidth="1"/>
    <col min="3" max="3" width="16.6640625" customWidth="1"/>
    <col min="4" max="4" width="16.5546875" customWidth="1"/>
    <col min="5" max="5" width="17.6640625" customWidth="1"/>
    <col min="6" max="6" width="16.5546875" customWidth="1"/>
    <col min="7" max="7" width="16.33203125" customWidth="1"/>
    <col min="8" max="8" width="16.44140625" customWidth="1"/>
    <col min="9" max="9" width="19.88671875" customWidth="1"/>
    <col min="10" max="10" width="17.5546875" customWidth="1"/>
    <col min="11" max="11" width="11.6640625" customWidth="1"/>
    <col min="13" max="13" width="15.33203125" customWidth="1"/>
    <col min="14" max="14" width="16.5546875" customWidth="1"/>
    <col min="15" max="15" width="12.6640625" customWidth="1"/>
  </cols>
  <sheetData>
    <row r="1" spans="1:26" x14ac:dyDescent="0.3">
      <c r="A1" s="179" t="s">
        <v>310</v>
      </c>
      <c r="B1" s="179"/>
      <c r="C1" s="179"/>
      <c r="D1" s="179"/>
      <c r="E1" s="179"/>
      <c r="F1" s="179"/>
      <c r="G1" s="179"/>
      <c r="H1" s="17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thickBot="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5"/>
      <c r="B3" s="5"/>
      <c r="E3" s="1"/>
      <c r="F3" s="1"/>
      <c r="G3" s="1"/>
      <c r="H3" s="1"/>
      <c r="I3" s="6"/>
      <c r="J3" s="7" t="s">
        <v>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189" t="s">
        <v>459</v>
      </c>
      <c r="B4" s="189"/>
      <c r="C4" s="189"/>
      <c r="D4" s="189"/>
      <c r="E4" s="189"/>
      <c r="F4" s="189"/>
      <c r="G4" s="189"/>
      <c r="H4" s="189"/>
      <c r="I4" s="8" t="s">
        <v>2</v>
      </c>
      <c r="J4" s="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thickBot="1" x14ac:dyDescent="0.35">
      <c r="A5" s="5"/>
      <c r="B5" s="5"/>
      <c r="E5" s="1"/>
      <c r="F5" s="1"/>
      <c r="G5" s="1"/>
      <c r="H5" s="1"/>
      <c r="I5" s="8" t="s">
        <v>3</v>
      </c>
      <c r="J5" s="66">
        <v>86300402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5"/>
      <c r="B6" s="5"/>
      <c r="E6" s="1"/>
      <c r="F6" s="1"/>
      <c r="G6" s="1"/>
      <c r="H6" s="1"/>
      <c r="I6" s="8" t="s">
        <v>4</v>
      </c>
      <c r="J6" s="66">
        <v>1001112534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5" t="s">
        <v>5</v>
      </c>
      <c r="B7" s="190" t="s">
        <v>452</v>
      </c>
      <c r="C7" s="190"/>
      <c r="D7" s="190"/>
      <c r="E7" s="190"/>
      <c r="F7" s="190"/>
      <c r="G7" s="190"/>
      <c r="H7" s="190"/>
      <c r="I7" s="8" t="s">
        <v>6</v>
      </c>
      <c r="J7" s="66">
        <v>102001001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thickBot="1" x14ac:dyDescent="0.35">
      <c r="A8" s="5" t="s">
        <v>7</v>
      </c>
      <c r="B8" s="191" t="s">
        <v>443</v>
      </c>
      <c r="C8" s="191"/>
      <c r="D8" s="191"/>
      <c r="E8" s="191"/>
      <c r="F8" s="191"/>
      <c r="G8" s="191"/>
      <c r="H8" s="191"/>
      <c r="I8" s="8" t="s">
        <v>8</v>
      </c>
      <c r="J8" s="67" t="s">
        <v>445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5" t="s">
        <v>9</v>
      </c>
      <c r="B9" s="190" t="s">
        <v>444</v>
      </c>
      <c r="C9" s="190"/>
      <c r="D9" s="190"/>
      <c r="E9" s="190"/>
      <c r="F9" s="190"/>
      <c r="G9" s="190"/>
      <c r="H9" s="190"/>
      <c r="I9" s="11" t="s">
        <v>10</v>
      </c>
      <c r="J9" s="66">
        <v>86636410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5" t="s">
        <v>11</v>
      </c>
      <c r="B10" s="5"/>
      <c r="E10" s="1"/>
      <c r="F10" s="1"/>
      <c r="G10" s="1"/>
      <c r="H10" s="1"/>
      <c r="I10" s="6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179" t="s">
        <v>311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180" t="s">
        <v>58</v>
      </c>
      <c r="B13" s="180" t="s">
        <v>14</v>
      </c>
      <c r="C13" s="180" t="s">
        <v>312</v>
      </c>
      <c r="D13" s="180"/>
      <c r="E13" s="180"/>
      <c r="F13" s="180"/>
      <c r="G13" s="180"/>
      <c r="H13" s="180"/>
      <c r="I13" s="180"/>
      <c r="J13" s="18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180"/>
      <c r="B14" s="180"/>
      <c r="C14" s="180" t="s">
        <v>20</v>
      </c>
      <c r="D14" s="180"/>
      <c r="E14" s="180" t="s">
        <v>80</v>
      </c>
      <c r="F14" s="180"/>
      <c r="G14" s="180"/>
      <c r="H14" s="180"/>
      <c r="I14" s="180"/>
      <c r="J14" s="18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180"/>
      <c r="B15" s="180"/>
      <c r="C15" s="180"/>
      <c r="D15" s="180"/>
      <c r="E15" s="180" t="s">
        <v>313</v>
      </c>
      <c r="F15" s="180"/>
      <c r="G15" s="180" t="s">
        <v>314</v>
      </c>
      <c r="H15" s="180"/>
      <c r="I15" s="180" t="s">
        <v>315</v>
      </c>
      <c r="J15" s="18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180"/>
      <c r="B16" s="180"/>
      <c r="C16" s="12" t="s">
        <v>316</v>
      </c>
      <c r="D16" s="12" t="s">
        <v>317</v>
      </c>
      <c r="E16" s="12" t="s">
        <v>316</v>
      </c>
      <c r="F16" s="12" t="s">
        <v>317</v>
      </c>
      <c r="G16" s="12" t="s">
        <v>316</v>
      </c>
      <c r="H16" s="12" t="s">
        <v>317</v>
      </c>
      <c r="I16" s="12" t="s">
        <v>316</v>
      </c>
      <c r="J16" s="12" t="s">
        <v>317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12">
        <v>1</v>
      </c>
      <c r="B17" s="14">
        <v>2</v>
      </c>
      <c r="C17" s="14">
        <v>3</v>
      </c>
      <c r="D17" s="14">
        <v>4</v>
      </c>
      <c r="E17" s="14">
        <v>5</v>
      </c>
      <c r="F17" s="14">
        <v>6</v>
      </c>
      <c r="G17" s="14">
        <v>7</v>
      </c>
      <c r="H17" s="14">
        <v>8</v>
      </c>
      <c r="I17" s="14">
        <v>9</v>
      </c>
      <c r="J17" s="14">
        <v>10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61" t="s">
        <v>318</v>
      </c>
      <c r="B18" s="62">
        <v>1000</v>
      </c>
      <c r="C18" s="50">
        <f>C32</f>
        <v>0</v>
      </c>
      <c r="D18" s="50">
        <f t="shared" ref="D18:F18" si="0">D32</f>
        <v>0</v>
      </c>
      <c r="E18" s="50">
        <f t="shared" si="0"/>
        <v>0</v>
      </c>
      <c r="F18" s="50">
        <f t="shared" si="0"/>
        <v>0</v>
      </c>
      <c r="G18" s="50">
        <v>0</v>
      </c>
      <c r="H18" s="50">
        <v>0</v>
      </c>
      <c r="I18" s="50">
        <v>0</v>
      </c>
      <c r="J18" s="51"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6.4" x14ac:dyDescent="0.3">
      <c r="A19" s="16" t="s">
        <v>319</v>
      </c>
      <c r="B19" s="21">
        <v>1100</v>
      </c>
      <c r="C19" s="15"/>
      <c r="D19" s="15"/>
      <c r="E19" s="15"/>
      <c r="F19" s="15"/>
      <c r="G19" s="15"/>
      <c r="H19" s="15"/>
      <c r="I19" s="15"/>
      <c r="J19" s="2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46" t="s">
        <v>320</v>
      </c>
      <c r="B20" s="194">
        <v>1101</v>
      </c>
      <c r="C20" s="192"/>
      <c r="D20" s="192"/>
      <c r="E20" s="192"/>
      <c r="F20" s="192"/>
      <c r="G20" s="192"/>
      <c r="H20" s="192"/>
      <c r="I20" s="192"/>
      <c r="J20" s="19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6.4" x14ac:dyDescent="0.3">
      <c r="A21" s="37" t="s">
        <v>321</v>
      </c>
      <c r="B21" s="194"/>
      <c r="C21" s="192"/>
      <c r="D21" s="192"/>
      <c r="E21" s="192"/>
      <c r="F21" s="192"/>
      <c r="G21" s="192"/>
      <c r="H21" s="192"/>
      <c r="I21" s="192"/>
      <c r="J21" s="19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4" x14ac:dyDescent="0.3">
      <c r="A22" s="37" t="s">
        <v>322</v>
      </c>
      <c r="B22" s="21">
        <v>1102</v>
      </c>
      <c r="C22" s="15"/>
      <c r="D22" s="15"/>
      <c r="E22" s="15"/>
      <c r="F22" s="15"/>
      <c r="G22" s="15"/>
      <c r="H22" s="15"/>
      <c r="I22" s="15"/>
      <c r="J22" s="2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.6" x14ac:dyDescent="0.3">
      <c r="A23" s="37" t="s">
        <v>323</v>
      </c>
      <c r="B23" s="21">
        <v>1103</v>
      </c>
      <c r="C23" s="15"/>
      <c r="D23" s="15"/>
      <c r="E23" s="15"/>
      <c r="F23" s="15"/>
      <c r="G23" s="15"/>
      <c r="H23" s="15"/>
      <c r="I23" s="15"/>
      <c r="J23" s="2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9.6" x14ac:dyDescent="0.3">
      <c r="A24" s="37" t="s">
        <v>324</v>
      </c>
      <c r="B24" s="21">
        <v>1104</v>
      </c>
      <c r="C24" s="15"/>
      <c r="D24" s="15"/>
      <c r="E24" s="15"/>
      <c r="F24" s="15"/>
      <c r="G24" s="15"/>
      <c r="H24" s="15"/>
      <c r="I24" s="15"/>
      <c r="J24" s="2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.6" x14ac:dyDescent="0.3">
      <c r="A25" s="37" t="s">
        <v>325</v>
      </c>
      <c r="B25" s="21">
        <v>1105</v>
      </c>
      <c r="C25" s="15"/>
      <c r="D25" s="15"/>
      <c r="E25" s="15"/>
      <c r="F25" s="15"/>
      <c r="G25" s="15"/>
      <c r="H25" s="15"/>
      <c r="I25" s="15"/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9.6" x14ac:dyDescent="0.3">
      <c r="A26" s="37" t="s">
        <v>326</v>
      </c>
      <c r="B26" s="21">
        <v>1106</v>
      </c>
      <c r="C26" s="15"/>
      <c r="D26" s="15"/>
      <c r="E26" s="15"/>
      <c r="F26" s="15"/>
      <c r="G26" s="15"/>
      <c r="H26" s="15"/>
      <c r="I26" s="15"/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4" x14ac:dyDescent="0.3">
      <c r="A27" s="37" t="s">
        <v>327</v>
      </c>
      <c r="B27" s="21">
        <v>1107</v>
      </c>
      <c r="C27" s="15"/>
      <c r="D27" s="15"/>
      <c r="E27" s="15"/>
      <c r="F27" s="15"/>
      <c r="G27" s="15"/>
      <c r="H27" s="15"/>
      <c r="I27" s="15"/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37" t="s">
        <v>328</v>
      </c>
      <c r="B28" s="21">
        <v>1108</v>
      </c>
      <c r="C28" s="15"/>
      <c r="D28" s="15"/>
      <c r="E28" s="15"/>
      <c r="F28" s="15"/>
      <c r="G28" s="15"/>
      <c r="H28" s="15"/>
      <c r="I28" s="15"/>
      <c r="J28" s="2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16" t="s">
        <v>329</v>
      </c>
      <c r="B29" s="21">
        <v>1200</v>
      </c>
      <c r="C29" s="15"/>
      <c r="D29" s="15"/>
      <c r="E29" s="15"/>
      <c r="F29" s="15"/>
      <c r="G29" s="15"/>
      <c r="H29" s="15"/>
      <c r="I29" s="15"/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16" t="s">
        <v>330</v>
      </c>
      <c r="B30" s="21">
        <v>1300</v>
      </c>
      <c r="C30" s="15"/>
      <c r="D30" s="15"/>
      <c r="E30" s="15"/>
      <c r="F30" s="15"/>
      <c r="G30" s="15"/>
      <c r="H30" s="15"/>
      <c r="I30" s="15"/>
      <c r="J30" s="2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2.8" x14ac:dyDescent="0.3">
      <c r="A31" s="16" t="s">
        <v>331</v>
      </c>
      <c r="B31" s="21">
        <v>1400</v>
      </c>
      <c r="C31" s="15"/>
      <c r="D31" s="15"/>
      <c r="E31" s="15"/>
      <c r="F31" s="15"/>
      <c r="G31" s="15"/>
      <c r="H31" s="15"/>
      <c r="I31" s="15"/>
      <c r="J31" s="2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16" t="s">
        <v>332</v>
      </c>
      <c r="B32" s="21">
        <v>1500</v>
      </c>
      <c r="C32" s="83">
        <v>0</v>
      </c>
      <c r="D32" s="83">
        <v>0</v>
      </c>
      <c r="E32" s="83">
        <v>0</v>
      </c>
      <c r="F32" s="83">
        <v>0</v>
      </c>
      <c r="G32" s="83">
        <v>0</v>
      </c>
      <c r="H32" s="83">
        <v>0</v>
      </c>
      <c r="I32" s="83">
        <v>0</v>
      </c>
      <c r="J32" s="87"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16" t="s">
        <v>333</v>
      </c>
      <c r="B33" s="21">
        <v>1600</v>
      </c>
      <c r="C33" s="15"/>
      <c r="D33" s="15"/>
      <c r="E33" s="15"/>
      <c r="F33" s="15"/>
      <c r="G33" s="15"/>
      <c r="H33" s="15"/>
      <c r="I33" s="15"/>
      <c r="J33" s="2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16" t="s">
        <v>334</v>
      </c>
      <c r="B34" s="21">
        <v>1700</v>
      </c>
      <c r="C34" s="15"/>
      <c r="D34" s="15"/>
      <c r="E34" s="15"/>
      <c r="F34" s="15"/>
      <c r="G34" s="15"/>
      <c r="H34" s="15"/>
      <c r="I34" s="15"/>
      <c r="J34" s="2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4" x14ac:dyDescent="0.3">
      <c r="A35" s="16" t="s">
        <v>335</v>
      </c>
      <c r="B35" s="21">
        <v>1800</v>
      </c>
      <c r="C35" s="15"/>
      <c r="D35" s="15"/>
      <c r="E35" s="15"/>
      <c r="F35" s="15"/>
      <c r="G35" s="15"/>
      <c r="H35" s="15"/>
      <c r="I35" s="15"/>
      <c r="J35" s="2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35">
      <c r="A36" s="16" t="s">
        <v>336</v>
      </c>
      <c r="B36" s="21">
        <v>1900</v>
      </c>
      <c r="C36" s="15"/>
      <c r="D36" s="15"/>
      <c r="E36" s="15"/>
      <c r="F36" s="15"/>
      <c r="G36" s="15"/>
      <c r="H36" s="15"/>
      <c r="I36" s="15"/>
      <c r="J36" s="2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61" t="s">
        <v>337</v>
      </c>
      <c r="B37" s="63">
        <v>2000</v>
      </c>
      <c r="C37" s="50" t="s">
        <v>446</v>
      </c>
      <c r="D37" s="50" t="s">
        <v>446</v>
      </c>
      <c r="E37" s="50" t="s">
        <v>446</v>
      </c>
      <c r="F37" s="50" t="s">
        <v>446</v>
      </c>
      <c r="G37" s="50" t="s">
        <v>446</v>
      </c>
      <c r="H37" s="50" t="s">
        <v>446</v>
      </c>
      <c r="I37" s="50" t="s">
        <v>446</v>
      </c>
      <c r="J37" s="51" t="s">
        <v>446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6" t="s">
        <v>338</v>
      </c>
      <c r="B38" s="21">
        <v>2100</v>
      </c>
      <c r="C38" s="15"/>
      <c r="D38" s="15"/>
      <c r="E38" s="15"/>
      <c r="F38" s="15"/>
      <c r="G38" s="15"/>
      <c r="H38" s="15"/>
      <c r="I38" s="15"/>
      <c r="J38" s="2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46" t="s">
        <v>320</v>
      </c>
      <c r="B39" s="194">
        <v>2101</v>
      </c>
      <c r="C39" s="192"/>
      <c r="D39" s="192"/>
      <c r="E39" s="192"/>
      <c r="F39" s="192"/>
      <c r="G39" s="192"/>
      <c r="H39" s="192"/>
      <c r="I39" s="192"/>
      <c r="J39" s="19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37" t="s">
        <v>339</v>
      </c>
      <c r="B40" s="194"/>
      <c r="C40" s="192"/>
      <c r="D40" s="192"/>
      <c r="E40" s="192"/>
      <c r="F40" s="192"/>
      <c r="G40" s="192"/>
      <c r="H40" s="192"/>
      <c r="I40" s="192"/>
      <c r="J40" s="19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37" t="s">
        <v>340</v>
      </c>
      <c r="B41" s="21">
        <v>2102</v>
      </c>
      <c r="C41" s="15"/>
      <c r="D41" s="15"/>
      <c r="E41" s="15"/>
      <c r="F41" s="15"/>
      <c r="G41" s="15"/>
      <c r="H41" s="15"/>
      <c r="I41" s="15"/>
      <c r="J41" s="2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37" t="s">
        <v>341</v>
      </c>
      <c r="B42" s="21">
        <v>2103</v>
      </c>
      <c r="C42" s="15"/>
      <c r="D42" s="15"/>
      <c r="E42" s="15"/>
      <c r="F42" s="15"/>
      <c r="G42" s="15"/>
      <c r="H42" s="15"/>
      <c r="I42" s="15"/>
      <c r="J42" s="2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37" t="s">
        <v>342</v>
      </c>
      <c r="B43" s="21">
        <v>2104</v>
      </c>
      <c r="C43" s="15"/>
      <c r="D43" s="15"/>
      <c r="E43" s="15"/>
      <c r="F43" s="15"/>
      <c r="G43" s="15"/>
      <c r="H43" s="15"/>
      <c r="I43" s="15"/>
      <c r="J43" s="2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37" t="s">
        <v>343</v>
      </c>
      <c r="B44" s="21">
        <v>2105</v>
      </c>
      <c r="C44" s="15"/>
      <c r="D44" s="15"/>
      <c r="E44" s="15"/>
      <c r="F44" s="15"/>
      <c r="G44" s="15"/>
      <c r="H44" s="15"/>
      <c r="I44" s="15"/>
      <c r="J44" s="2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6" t="s">
        <v>344</v>
      </c>
      <c r="B45" s="21">
        <v>2200</v>
      </c>
      <c r="C45" s="15"/>
      <c r="D45" s="15"/>
      <c r="E45" s="15"/>
      <c r="F45" s="15"/>
      <c r="G45" s="15"/>
      <c r="H45" s="15"/>
      <c r="I45" s="15"/>
      <c r="J45" s="2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46" t="s">
        <v>320</v>
      </c>
      <c r="B46" s="194">
        <v>2201</v>
      </c>
      <c r="C46" s="192"/>
      <c r="D46" s="192"/>
      <c r="E46" s="192"/>
      <c r="F46" s="192"/>
      <c r="G46" s="192"/>
      <c r="H46" s="192"/>
      <c r="I46" s="192"/>
      <c r="J46" s="19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37" t="s">
        <v>345</v>
      </c>
      <c r="B47" s="194"/>
      <c r="C47" s="192"/>
      <c r="D47" s="192"/>
      <c r="E47" s="192"/>
      <c r="F47" s="192"/>
      <c r="G47" s="192"/>
      <c r="H47" s="192"/>
      <c r="I47" s="192"/>
      <c r="J47" s="19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37" t="s">
        <v>346</v>
      </c>
      <c r="B48" s="21">
        <v>2202</v>
      </c>
      <c r="C48" s="15"/>
      <c r="D48" s="15"/>
      <c r="E48" s="15"/>
      <c r="F48" s="15"/>
      <c r="G48" s="15"/>
      <c r="H48" s="15"/>
      <c r="I48" s="15"/>
      <c r="J48" s="2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37" t="s">
        <v>347</v>
      </c>
      <c r="B49" s="21">
        <v>2203</v>
      </c>
      <c r="C49" s="15"/>
      <c r="D49" s="15"/>
      <c r="E49" s="15"/>
      <c r="F49" s="15"/>
      <c r="G49" s="15"/>
      <c r="H49" s="15"/>
      <c r="I49" s="15"/>
      <c r="J49" s="2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37" t="s">
        <v>348</v>
      </c>
      <c r="B50" s="21">
        <v>2204</v>
      </c>
      <c r="C50" s="15"/>
      <c r="D50" s="15"/>
      <c r="E50" s="15"/>
      <c r="F50" s="15"/>
      <c r="G50" s="15"/>
      <c r="H50" s="15"/>
      <c r="I50" s="15"/>
      <c r="J50" s="2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37" t="s">
        <v>349</v>
      </c>
      <c r="B51" s="21">
        <v>2205</v>
      </c>
      <c r="C51" s="15"/>
      <c r="D51" s="15"/>
      <c r="E51" s="15"/>
      <c r="F51" s="15"/>
      <c r="G51" s="15"/>
      <c r="H51" s="15"/>
      <c r="I51" s="15"/>
      <c r="J51" s="2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37" t="s">
        <v>350</v>
      </c>
      <c r="B52" s="21">
        <v>2206</v>
      </c>
      <c r="C52" s="15"/>
      <c r="D52" s="15"/>
      <c r="E52" s="15"/>
      <c r="F52" s="15"/>
      <c r="G52" s="15"/>
      <c r="H52" s="15"/>
      <c r="I52" s="15"/>
      <c r="J52" s="2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61" t="s">
        <v>351</v>
      </c>
      <c r="B53" s="63">
        <v>3000</v>
      </c>
      <c r="C53" s="50" t="s">
        <v>446</v>
      </c>
      <c r="D53" s="50" t="s">
        <v>446</v>
      </c>
      <c r="E53" s="50" t="s">
        <v>446</v>
      </c>
      <c r="F53" s="50" t="s">
        <v>446</v>
      </c>
      <c r="G53" s="50" t="s">
        <v>446</v>
      </c>
      <c r="H53" s="50" t="s">
        <v>446</v>
      </c>
      <c r="I53" s="50" t="s">
        <v>446</v>
      </c>
      <c r="J53" s="51" t="s">
        <v>446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6" t="s">
        <v>352</v>
      </c>
      <c r="B54" s="21">
        <v>3100</v>
      </c>
      <c r="C54" s="15"/>
      <c r="D54" s="15"/>
      <c r="E54" s="15"/>
      <c r="F54" s="15"/>
      <c r="G54" s="15"/>
      <c r="H54" s="15"/>
      <c r="I54" s="15"/>
      <c r="J54" s="2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6" t="s">
        <v>353</v>
      </c>
      <c r="B55" s="21">
        <v>3200</v>
      </c>
      <c r="C55" s="15"/>
      <c r="D55" s="15"/>
      <c r="E55" s="15"/>
      <c r="F55" s="15"/>
      <c r="G55" s="15"/>
      <c r="H55" s="15"/>
      <c r="I55" s="15"/>
      <c r="J55" s="2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6" t="s">
        <v>354</v>
      </c>
      <c r="B56" s="21">
        <v>3300</v>
      </c>
      <c r="C56" s="15"/>
      <c r="D56" s="15"/>
      <c r="E56" s="15"/>
      <c r="F56" s="15"/>
      <c r="G56" s="15"/>
      <c r="H56" s="15"/>
      <c r="I56" s="15"/>
      <c r="J56" s="2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6" t="s">
        <v>355</v>
      </c>
      <c r="B57" s="21">
        <v>3400</v>
      </c>
      <c r="C57" s="15"/>
      <c r="D57" s="15"/>
      <c r="E57" s="15"/>
      <c r="F57" s="15"/>
      <c r="G57" s="15"/>
      <c r="H57" s="15"/>
      <c r="I57" s="15"/>
      <c r="J57" s="2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6" t="s">
        <v>356</v>
      </c>
      <c r="B58" s="21">
        <v>3500</v>
      </c>
      <c r="C58" s="15"/>
      <c r="D58" s="15"/>
      <c r="E58" s="15"/>
      <c r="F58" s="15"/>
      <c r="G58" s="15"/>
      <c r="H58" s="15"/>
      <c r="I58" s="15"/>
      <c r="J58" s="2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6" t="s">
        <v>357</v>
      </c>
      <c r="B59" s="21">
        <v>3600</v>
      </c>
      <c r="C59" s="15"/>
      <c r="D59" s="15"/>
      <c r="E59" s="15"/>
      <c r="F59" s="15"/>
      <c r="G59" s="15"/>
      <c r="H59" s="15"/>
      <c r="I59" s="15"/>
      <c r="J59" s="2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6" t="s">
        <v>358</v>
      </c>
      <c r="B60" s="21">
        <v>3700</v>
      </c>
      <c r="C60" s="15"/>
      <c r="D60" s="15"/>
      <c r="E60" s="15"/>
      <c r="F60" s="15"/>
      <c r="G60" s="15"/>
      <c r="H60" s="15"/>
      <c r="I60" s="15"/>
      <c r="J60" s="2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6" t="s">
        <v>359</v>
      </c>
      <c r="B61" s="21">
        <v>3800</v>
      </c>
      <c r="C61" s="15"/>
      <c r="D61" s="15"/>
      <c r="E61" s="15"/>
      <c r="F61" s="15"/>
      <c r="G61" s="15"/>
      <c r="H61" s="15"/>
      <c r="I61" s="15"/>
      <c r="J61" s="2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0.200000000000003" thickBot="1" x14ac:dyDescent="0.35">
      <c r="A62" s="16" t="s">
        <v>360</v>
      </c>
      <c r="B62" s="21">
        <v>3900</v>
      </c>
      <c r="C62" s="15"/>
      <c r="D62" s="15"/>
      <c r="E62" s="15"/>
      <c r="F62" s="15"/>
      <c r="G62" s="15"/>
      <c r="H62" s="15"/>
      <c r="I62" s="15"/>
      <c r="J62" s="2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 x14ac:dyDescent="0.35">
      <c r="A63" s="55" t="s">
        <v>25</v>
      </c>
      <c r="B63" s="56">
        <v>9000</v>
      </c>
      <c r="C63" s="50">
        <f>C18</f>
        <v>0</v>
      </c>
      <c r="D63" s="50">
        <f t="shared" ref="D63:J63" si="1">D18</f>
        <v>0</v>
      </c>
      <c r="E63" s="50">
        <f t="shared" si="1"/>
        <v>0</v>
      </c>
      <c r="F63" s="50">
        <f t="shared" si="1"/>
        <v>0</v>
      </c>
      <c r="G63" s="50">
        <f t="shared" si="1"/>
        <v>0</v>
      </c>
      <c r="H63" s="50">
        <f t="shared" si="1"/>
        <v>0</v>
      </c>
      <c r="I63" s="50">
        <f t="shared" si="1"/>
        <v>0</v>
      </c>
      <c r="J63" s="50">
        <f t="shared" si="1"/>
        <v>0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3" t="s">
        <v>55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87" t="s">
        <v>391</v>
      </c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</sheetData>
  <mergeCells count="42">
    <mergeCell ref="G20:G21"/>
    <mergeCell ref="A66:O66"/>
    <mergeCell ref="A13:A16"/>
    <mergeCell ref="B13:B16"/>
    <mergeCell ref="C13:J13"/>
    <mergeCell ref="C14:D15"/>
    <mergeCell ref="E14:J14"/>
    <mergeCell ref="E15:F15"/>
    <mergeCell ref="G15:H15"/>
    <mergeCell ref="I15:J15"/>
    <mergeCell ref="H20:H21"/>
    <mergeCell ref="I20:I21"/>
    <mergeCell ref="J20:J21"/>
    <mergeCell ref="B39:B40"/>
    <mergeCell ref="C39:C40"/>
    <mergeCell ref="D39:D40"/>
    <mergeCell ref="B20:B21"/>
    <mergeCell ref="C20:C21"/>
    <mergeCell ref="D20:D21"/>
    <mergeCell ref="E20:E21"/>
    <mergeCell ref="F20:F21"/>
    <mergeCell ref="I39:I40"/>
    <mergeCell ref="J39:J40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F39:F40"/>
    <mergeCell ref="G39:G40"/>
    <mergeCell ref="H39:H40"/>
    <mergeCell ref="E39:E40"/>
    <mergeCell ref="A12:J12"/>
    <mergeCell ref="A4:H4"/>
    <mergeCell ref="A1:H1"/>
    <mergeCell ref="B9:H9"/>
    <mergeCell ref="B8:H8"/>
    <mergeCell ref="B7:H7"/>
  </mergeCells>
  <hyperlinks>
    <hyperlink ref="I9" r:id="rId1" display="consultantplus://offline/ref=1C77DEE82420F05305EA13A2AC0F834136160DB8253DEC773E0C0777689FCDD4DE8FD6ED865839AB7A8E3C12C1eFl7L" xr:uid="{00000000-0004-0000-1200-000000000000}"/>
    <hyperlink ref="A20" location="P8377" display="P8377" xr:uid="{00000000-0004-0000-1200-000001000000}"/>
    <hyperlink ref="A39" location="P8377" display="P8377" xr:uid="{00000000-0004-0000-1200-000002000000}"/>
    <hyperlink ref="A46" location="P8377" display="P8377" xr:uid="{00000000-0004-0000-1200-000003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verticalDpi="0" r:id="rId2"/>
  <rowBreaks count="1" manualBreakCount="1">
    <brk id="3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"/>
  <sheetViews>
    <sheetView zoomScaleNormal="100" workbookViewId="0">
      <selection activeCell="B8" sqref="B8:K8"/>
    </sheetView>
  </sheetViews>
  <sheetFormatPr defaultColWidth="9.109375" defaultRowHeight="13.2" x14ac:dyDescent="0.25"/>
  <cols>
    <col min="1" max="1" width="32.109375" style="1" customWidth="1"/>
    <col min="2" max="4" width="9.109375" style="1"/>
    <col min="5" max="5" width="12.5546875" style="1" customWidth="1"/>
    <col min="6" max="6" width="9.109375" style="1"/>
    <col min="7" max="7" width="16.5546875" style="1" customWidth="1"/>
    <col min="8" max="8" width="15" style="1" customWidth="1"/>
    <col min="9" max="9" width="15.6640625" style="1" customWidth="1"/>
    <col min="10" max="10" width="17.6640625" style="1" customWidth="1"/>
    <col min="11" max="11" width="17.5546875" style="1" customWidth="1"/>
    <col min="12" max="12" width="18.88671875" style="1" customWidth="1"/>
    <col min="13" max="13" width="18.109375" style="1" customWidth="1"/>
    <col min="14" max="16384" width="9.109375" style="1"/>
  </cols>
  <sheetData>
    <row r="1" spans="1:13" x14ac:dyDescent="0.25">
      <c r="A1" s="179" t="s">
        <v>397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41"/>
      <c r="M1" s="41"/>
    </row>
    <row r="2" spans="1:13" x14ac:dyDescent="0.25">
      <c r="A2" s="179" t="s">
        <v>398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41"/>
      <c r="M2" s="41"/>
    </row>
    <row r="3" spans="1:13" ht="13.8" thickBot="1" x14ac:dyDescent="0.3">
      <c r="A3" s="32"/>
    </row>
    <row r="4" spans="1:13" ht="13.8" thickBot="1" x14ac:dyDescent="0.3">
      <c r="A4" s="5"/>
      <c r="B4" s="5"/>
      <c r="L4" s="6"/>
      <c r="M4" s="7" t="s">
        <v>1</v>
      </c>
    </row>
    <row r="5" spans="1:13" ht="15.75" customHeight="1" thickBot="1" x14ac:dyDescent="0.3">
      <c r="A5" s="189" t="s">
        <v>459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8" t="s">
        <v>2</v>
      </c>
      <c r="M5" s="9"/>
    </row>
    <row r="6" spans="1:13" ht="13.8" thickBot="1" x14ac:dyDescent="0.3">
      <c r="A6" s="5"/>
      <c r="B6" s="5"/>
      <c r="L6" s="8" t="s">
        <v>3</v>
      </c>
      <c r="M6" s="66">
        <v>86300402</v>
      </c>
    </row>
    <row r="7" spans="1:13" ht="13.8" thickBot="1" x14ac:dyDescent="0.3">
      <c r="A7" s="5"/>
      <c r="B7" s="5"/>
      <c r="L7" s="8" t="s">
        <v>4</v>
      </c>
      <c r="M7" s="66">
        <v>1001112534</v>
      </c>
    </row>
    <row r="8" spans="1:13" ht="13.8" thickBot="1" x14ac:dyDescent="0.3">
      <c r="A8" s="5" t="s">
        <v>5</v>
      </c>
      <c r="B8" s="190" t="s">
        <v>452</v>
      </c>
      <c r="C8" s="190"/>
      <c r="D8" s="190"/>
      <c r="E8" s="190"/>
      <c r="F8" s="190"/>
      <c r="G8" s="190"/>
      <c r="H8" s="190"/>
      <c r="I8" s="190"/>
      <c r="J8" s="190"/>
      <c r="K8" s="190"/>
      <c r="L8" s="8" t="s">
        <v>6</v>
      </c>
      <c r="M8" s="66">
        <v>102001001</v>
      </c>
    </row>
    <row r="9" spans="1:13" ht="27" thickBot="1" x14ac:dyDescent="0.3">
      <c r="A9" s="5" t="s">
        <v>7</v>
      </c>
      <c r="B9" s="190" t="s">
        <v>443</v>
      </c>
      <c r="C9" s="190"/>
      <c r="D9" s="190"/>
      <c r="E9" s="190"/>
      <c r="F9" s="190"/>
      <c r="G9" s="190"/>
      <c r="H9" s="190"/>
      <c r="I9" s="190"/>
      <c r="J9" s="190"/>
      <c r="K9" s="190"/>
      <c r="L9" s="8" t="s">
        <v>8</v>
      </c>
      <c r="M9" s="67" t="s">
        <v>445</v>
      </c>
    </row>
    <row r="10" spans="1:13" ht="13.8" thickBot="1" x14ac:dyDescent="0.3">
      <c r="A10" s="5" t="s">
        <v>9</v>
      </c>
      <c r="B10" s="190" t="s">
        <v>444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1" t="s">
        <v>10</v>
      </c>
      <c r="M10" s="66">
        <v>86636410</v>
      </c>
    </row>
    <row r="11" spans="1:13" ht="13.8" thickBot="1" x14ac:dyDescent="0.3">
      <c r="A11" s="5" t="s">
        <v>11</v>
      </c>
      <c r="B11" s="5"/>
      <c r="L11" s="6"/>
      <c r="M11" s="9"/>
    </row>
    <row r="12" spans="1:13" x14ac:dyDescent="0.25">
      <c r="A12" s="3"/>
    </row>
    <row r="14" spans="1:13" ht="40.5" customHeight="1" x14ac:dyDescent="0.25">
      <c r="A14" s="180" t="s">
        <v>43</v>
      </c>
      <c r="B14" s="180"/>
      <c r="C14" s="180"/>
      <c r="D14" s="180"/>
      <c r="E14" s="180"/>
      <c r="F14" s="180" t="s">
        <v>14</v>
      </c>
      <c r="G14" s="180" t="s">
        <v>44</v>
      </c>
      <c r="H14" s="180" t="s">
        <v>45</v>
      </c>
      <c r="I14" s="181" t="s">
        <v>46</v>
      </c>
      <c r="J14" s="180" t="s">
        <v>47</v>
      </c>
      <c r="K14" s="180" t="s">
        <v>48</v>
      </c>
      <c r="L14" s="180"/>
      <c r="M14" s="180" t="s">
        <v>49</v>
      </c>
    </row>
    <row r="15" spans="1:13" ht="47.25" customHeight="1" x14ac:dyDescent="0.25">
      <c r="A15" s="12" t="s">
        <v>23</v>
      </c>
      <c r="B15" s="12" t="s">
        <v>4</v>
      </c>
      <c r="C15" s="13" t="s">
        <v>50</v>
      </c>
      <c r="D15" s="12" t="s">
        <v>51</v>
      </c>
      <c r="E15" s="12" t="s">
        <v>52</v>
      </c>
      <c r="F15" s="180"/>
      <c r="G15" s="180"/>
      <c r="H15" s="180"/>
      <c r="I15" s="181"/>
      <c r="J15" s="180"/>
      <c r="K15" s="12" t="s">
        <v>53</v>
      </c>
      <c r="L15" s="12" t="s">
        <v>54</v>
      </c>
      <c r="M15" s="180"/>
    </row>
    <row r="16" spans="1:13" ht="13.8" thickBot="1" x14ac:dyDescent="0.3">
      <c r="A16" s="12">
        <v>1</v>
      </c>
      <c r="B16" s="12">
        <v>2</v>
      </c>
      <c r="C16" s="12">
        <v>3</v>
      </c>
      <c r="D16" s="12">
        <v>4</v>
      </c>
      <c r="E16" s="12">
        <v>5</v>
      </c>
      <c r="F16" s="14">
        <v>6</v>
      </c>
      <c r="G16" s="14">
        <v>7</v>
      </c>
      <c r="H16" s="14">
        <v>8</v>
      </c>
      <c r="I16" s="14">
        <v>9</v>
      </c>
      <c r="J16" s="14">
        <v>10</v>
      </c>
      <c r="K16" s="14">
        <v>11</v>
      </c>
      <c r="L16" s="14">
        <v>12</v>
      </c>
      <c r="M16" s="14">
        <v>13</v>
      </c>
    </row>
    <row r="17" spans="1:13" x14ac:dyDescent="0.25">
      <c r="A17" s="15"/>
      <c r="B17" s="15"/>
      <c r="C17" s="15"/>
      <c r="D17" s="15"/>
      <c r="E17" s="16"/>
      <c r="F17" s="17">
        <v>1000</v>
      </c>
      <c r="G17" s="18"/>
      <c r="H17" s="18"/>
      <c r="I17" s="18"/>
      <c r="J17" s="18"/>
      <c r="K17" s="18"/>
      <c r="L17" s="18"/>
      <c r="M17" s="19"/>
    </row>
    <row r="18" spans="1:13" x14ac:dyDescent="0.25">
      <c r="A18" s="15"/>
      <c r="B18" s="15"/>
      <c r="C18" s="15"/>
      <c r="D18" s="15"/>
      <c r="E18" s="16"/>
      <c r="F18" s="21">
        <v>2000</v>
      </c>
      <c r="G18" s="15"/>
      <c r="H18" s="15"/>
      <c r="I18" s="15"/>
      <c r="J18" s="15"/>
      <c r="K18" s="15"/>
      <c r="L18" s="15"/>
      <c r="M18" s="22"/>
    </row>
    <row r="19" spans="1:13" x14ac:dyDescent="0.25">
      <c r="A19" s="15"/>
      <c r="B19" s="15"/>
      <c r="C19" s="15"/>
      <c r="D19" s="15"/>
      <c r="E19" s="16"/>
      <c r="F19" s="23"/>
      <c r="G19" s="15"/>
      <c r="H19" s="15"/>
      <c r="I19" s="15"/>
      <c r="J19" s="15"/>
      <c r="K19" s="15"/>
      <c r="L19" s="15"/>
      <c r="M19" s="22"/>
    </row>
    <row r="20" spans="1:13" ht="13.8" thickBot="1" x14ac:dyDescent="0.3">
      <c r="A20" s="5"/>
      <c r="B20" s="5"/>
      <c r="C20" s="5"/>
      <c r="D20" s="5"/>
      <c r="E20" s="55" t="s">
        <v>25</v>
      </c>
      <c r="F20" s="56">
        <v>9000</v>
      </c>
      <c r="G20" s="25">
        <v>0</v>
      </c>
      <c r="H20" s="25" t="s">
        <v>26</v>
      </c>
      <c r="I20" s="25" t="s">
        <v>26</v>
      </c>
      <c r="J20" s="25">
        <v>0</v>
      </c>
      <c r="K20" s="25">
        <v>0</v>
      </c>
      <c r="L20" s="25">
        <v>0</v>
      </c>
      <c r="M20" s="72">
        <v>0</v>
      </c>
    </row>
    <row r="22" spans="1:13" x14ac:dyDescent="0.25">
      <c r="A22" s="3"/>
    </row>
    <row r="23" spans="1:13" ht="15" customHeight="1" x14ac:dyDescent="0.25">
      <c r="A23" s="30" t="s">
        <v>34</v>
      </c>
      <c r="B23" s="188" t="s">
        <v>450</v>
      </c>
      <c r="C23" s="188"/>
      <c r="D23" s="188"/>
      <c r="E23" s="186"/>
      <c r="F23" s="188"/>
      <c r="G23" s="188"/>
      <c r="H23" s="188"/>
      <c r="J23" s="188" t="s">
        <v>457</v>
      </c>
      <c r="K23" s="188"/>
    </row>
    <row r="24" spans="1:13" x14ac:dyDescent="0.25">
      <c r="A24" s="5" t="s">
        <v>35</v>
      </c>
      <c r="B24" s="177"/>
      <c r="C24" s="177"/>
      <c r="D24" s="177"/>
      <c r="E24" s="186"/>
      <c r="F24" s="177"/>
      <c r="G24" s="177"/>
      <c r="H24" s="177"/>
      <c r="J24" s="177"/>
      <c r="K24" s="177"/>
    </row>
    <row r="25" spans="1:13" x14ac:dyDescent="0.25">
      <c r="A25" s="5"/>
      <c r="B25" s="178" t="s">
        <v>36</v>
      </c>
      <c r="C25" s="178"/>
      <c r="D25" s="178"/>
      <c r="E25" s="5"/>
      <c r="F25" s="178" t="s">
        <v>37</v>
      </c>
      <c r="G25" s="178"/>
      <c r="H25" s="178"/>
      <c r="J25" s="178" t="s">
        <v>38</v>
      </c>
      <c r="K25" s="178"/>
    </row>
    <row r="26" spans="1:13" x14ac:dyDescent="0.25">
      <c r="A26" s="30" t="s">
        <v>39</v>
      </c>
      <c r="B26" s="177"/>
      <c r="C26" s="177"/>
      <c r="D26" s="177"/>
      <c r="E26" s="5"/>
      <c r="F26" s="177"/>
      <c r="G26" s="177"/>
      <c r="H26" s="177"/>
      <c r="J26" s="177"/>
      <c r="K26" s="177"/>
    </row>
    <row r="27" spans="1:13" x14ac:dyDescent="0.25">
      <c r="A27" s="5"/>
      <c r="B27" s="178" t="s">
        <v>36</v>
      </c>
      <c r="C27" s="178"/>
      <c r="D27" s="178"/>
      <c r="E27" s="5"/>
      <c r="F27" s="178" t="s">
        <v>40</v>
      </c>
      <c r="G27" s="178"/>
      <c r="H27" s="178"/>
      <c r="J27" s="178" t="s">
        <v>41</v>
      </c>
      <c r="K27" s="178"/>
    </row>
    <row r="28" spans="1:13" x14ac:dyDescent="0.25">
      <c r="A28" s="30" t="s">
        <v>42</v>
      </c>
      <c r="B28" s="186"/>
      <c r="C28" s="186"/>
      <c r="D28" s="186"/>
      <c r="E28" s="186"/>
      <c r="F28" s="186"/>
    </row>
    <row r="29" spans="1:13" x14ac:dyDescent="0.25">
      <c r="A29" s="3"/>
    </row>
    <row r="30" spans="1:13" x14ac:dyDescent="0.25">
      <c r="A30" s="3" t="s">
        <v>55</v>
      </c>
    </row>
    <row r="31" spans="1:13" x14ac:dyDescent="0.25">
      <c r="A31" s="187" t="s">
        <v>56</v>
      </c>
      <c r="B31" s="187"/>
      <c r="C31" s="187"/>
      <c r="D31" s="187"/>
      <c r="E31" s="187"/>
      <c r="F31" s="187"/>
      <c r="G31" s="187"/>
      <c r="H31" s="187"/>
      <c r="I31" s="187"/>
      <c r="J31" s="187"/>
    </row>
    <row r="32" spans="1:13" x14ac:dyDescent="0.25">
      <c r="A32" s="187" t="s">
        <v>57</v>
      </c>
      <c r="B32" s="187"/>
      <c r="C32" s="187"/>
      <c r="D32" s="187"/>
      <c r="E32" s="187"/>
      <c r="F32" s="187"/>
      <c r="G32" s="187"/>
      <c r="H32" s="187"/>
    </row>
  </sheetData>
  <mergeCells count="30">
    <mergeCell ref="M14:M15"/>
    <mergeCell ref="E23:E24"/>
    <mergeCell ref="A14:E14"/>
    <mergeCell ref="F14:F15"/>
    <mergeCell ref="G14:G15"/>
    <mergeCell ref="H14:H15"/>
    <mergeCell ref="I14:I15"/>
    <mergeCell ref="B9:K9"/>
    <mergeCell ref="B8:K8"/>
    <mergeCell ref="B23:D24"/>
    <mergeCell ref="B25:D25"/>
    <mergeCell ref="B26:D26"/>
    <mergeCell ref="J14:J15"/>
    <mergeCell ref="K14:L14"/>
    <mergeCell ref="A32:H32"/>
    <mergeCell ref="A31:J31"/>
    <mergeCell ref="A2:K2"/>
    <mergeCell ref="A1:K1"/>
    <mergeCell ref="B27:D27"/>
    <mergeCell ref="F25:H25"/>
    <mergeCell ref="F26:H26"/>
    <mergeCell ref="F27:H27"/>
    <mergeCell ref="J23:K24"/>
    <mergeCell ref="J25:K25"/>
    <mergeCell ref="J26:K26"/>
    <mergeCell ref="J27:K27"/>
    <mergeCell ref="F23:H24"/>
    <mergeCell ref="B28:F28"/>
    <mergeCell ref="A5:K5"/>
    <mergeCell ref="B10:K10"/>
  </mergeCells>
  <hyperlinks>
    <hyperlink ref="L10" r:id="rId1" display="consultantplus://offline/ref=1C77DEE82420F05305EA13A2AC0F834136160DB8253DEC773E0C0777689FCDD4DE8FD6ED865839AB7A8E3C12C1eFl7L" xr:uid="{00000000-0004-0000-0100-000000000000}"/>
    <hyperlink ref="I14" location="P606" display="P606" xr:uid="{00000000-0004-0000-0100-000001000000}"/>
    <hyperlink ref="C15" r:id="rId2" display="consultantplus://offline/ref=1C77DEE82420F05305EA13A2AC0F8341331204B5263EEC773E0C0777689FCDD4DE8FD6ED865839AB7A8E3C12C1eFl7L" xr:uid="{00000000-0004-0000-01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verticalDpi="0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54"/>
  <sheetViews>
    <sheetView zoomScaleNormal="100" workbookViewId="0">
      <selection activeCell="C51" sqref="C51:K51"/>
    </sheetView>
  </sheetViews>
  <sheetFormatPr defaultRowHeight="14.4" x14ac:dyDescent="0.3"/>
  <cols>
    <col min="1" max="1" width="48.5546875" customWidth="1"/>
    <col min="4" max="4" width="16.109375" customWidth="1"/>
    <col min="5" max="5" width="17.109375" customWidth="1"/>
    <col min="6" max="6" width="19.44140625" customWidth="1"/>
    <col min="8" max="8" width="18.33203125" customWidth="1"/>
    <col min="9" max="9" width="17.5546875" customWidth="1"/>
    <col min="10" max="10" width="20.88671875" customWidth="1"/>
    <col min="11" max="11" width="18.109375" customWidth="1"/>
  </cols>
  <sheetData>
    <row r="1" spans="1:11" x14ac:dyDescent="0.3">
      <c r="A1" s="202" t="s">
        <v>433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ht="27.75" customHeight="1" x14ac:dyDescent="0.3">
      <c r="A2" s="180" t="s">
        <v>58</v>
      </c>
      <c r="B2" s="180" t="s">
        <v>14</v>
      </c>
      <c r="C2" s="180" t="s">
        <v>202</v>
      </c>
      <c r="D2" s="180"/>
      <c r="E2" s="180"/>
      <c r="F2" s="180"/>
      <c r="G2" s="180" t="s">
        <v>213</v>
      </c>
      <c r="H2" s="180"/>
      <c r="I2" s="180"/>
      <c r="J2" s="180"/>
      <c r="K2" s="180"/>
    </row>
    <row r="3" spans="1:11" x14ac:dyDescent="0.3">
      <c r="A3" s="180"/>
      <c r="B3" s="180"/>
      <c r="C3" s="180" t="s">
        <v>20</v>
      </c>
      <c r="D3" s="180" t="s">
        <v>80</v>
      </c>
      <c r="E3" s="180"/>
      <c r="F3" s="180"/>
      <c r="G3" s="180" t="s">
        <v>20</v>
      </c>
      <c r="H3" s="180" t="s">
        <v>80</v>
      </c>
      <c r="I3" s="180"/>
      <c r="J3" s="180"/>
      <c r="K3" s="180"/>
    </row>
    <row r="4" spans="1:11" ht="52.8" x14ac:dyDescent="0.3">
      <c r="A4" s="180"/>
      <c r="B4" s="180"/>
      <c r="C4" s="180"/>
      <c r="D4" s="12" t="s">
        <v>205</v>
      </c>
      <c r="E4" s="12" t="s">
        <v>206</v>
      </c>
      <c r="F4" s="12" t="s">
        <v>234</v>
      </c>
      <c r="G4" s="180"/>
      <c r="H4" s="12" t="s">
        <v>215</v>
      </c>
      <c r="I4" s="12" t="s">
        <v>361</v>
      </c>
      <c r="J4" s="13" t="s">
        <v>362</v>
      </c>
      <c r="K4" s="12" t="s">
        <v>363</v>
      </c>
    </row>
    <row r="5" spans="1:11" ht="15" thickBot="1" x14ac:dyDescent="0.35">
      <c r="A5" s="12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</row>
    <row r="6" spans="1:11" x14ac:dyDescent="0.3">
      <c r="A6" s="61" t="s">
        <v>318</v>
      </c>
      <c r="B6" s="62">
        <v>1000</v>
      </c>
      <c r="C6" s="50" t="s">
        <v>446</v>
      </c>
      <c r="D6" s="50" t="s">
        <v>446</v>
      </c>
      <c r="E6" s="50" t="s">
        <v>446</v>
      </c>
      <c r="F6" s="50" t="s">
        <v>446</v>
      </c>
      <c r="G6" s="50" t="s">
        <v>446</v>
      </c>
      <c r="H6" s="50" t="s">
        <v>446</v>
      </c>
      <c r="I6" s="50" t="s">
        <v>446</v>
      </c>
      <c r="J6" s="50" t="s">
        <v>446</v>
      </c>
      <c r="K6" s="51" t="s">
        <v>446</v>
      </c>
    </row>
    <row r="7" spans="1:11" ht="26.4" x14ac:dyDescent="0.3">
      <c r="A7" s="16" t="s">
        <v>319</v>
      </c>
      <c r="B7" s="39">
        <v>1100</v>
      </c>
      <c r="C7" s="36"/>
      <c r="D7" s="36"/>
      <c r="E7" s="36"/>
      <c r="F7" s="36"/>
      <c r="G7" s="36"/>
      <c r="H7" s="36"/>
      <c r="I7" s="36"/>
      <c r="J7" s="36"/>
      <c r="K7" s="40"/>
    </row>
    <row r="8" spans="1:11" x14ac:dyDescent="0.3">
      <c r="A8" s="46" t="s">
        <v>320</v>
      </c>
      <c r="B8" s="194">
        <v>1101</v>
      </c>
      <c r="C8" s="192"/>
      <c r="D8" s="192"/>
      <c r="E8" s="192"/>
      <c r="F8" s="192"/>
      <c r="G8" s="192"/>
      <c r="H8" s="192"/>
      <c r="I8" s="192"/>
      <c r="J8" s="192"/>
      <c r="K8" s="193"/>
    </row>
    <row r="9" spans="1:11" ht="26.4" x14ac:dyDescent="0.3">
      <c r="A9" s="37" t="s">
        <v>321</v>
      </c>
      <c r="B9" s="194"/>
      <c r="C9" s="192"/>
      <c r="D9" s="192"/>
      <c r="E9" s="192"/>
      <c r="F9" s="192"/>
      <c r="G9" s="192"/>
      <c r="H9" s="192"/>
      <c r="I9" s="192"/>
      <c r="J9" s="192"/>
      <c r="K9" s="193"/>
    </row>
    <row r="10" spans="1:11" ht="26.4" x14ac:dyDescent="0.3">
      <c r="A10" s="37" t="s">
        <v>322</v>
      </c>
      <c r="B10" s="39">
        <v>1102</v>
      </c>
      <c r="C10" s="36"/>
      <c r="D10" s="36"/>
      <c r="E10" s="36"/>
      <c r="F10" s="36"/>
      <c r="G10" s="36"/>
      <c r="H10" s="36"/>
      <c r="I10" s="36"/>
      <c r="J10" s="36"/>
      <c r="K10" s="40"/>
    </row>
    <row r="11" spans="1:11" ht="39.6" x14ac:dyDescent="0.3">
      <c r="A11" s="37" t="s">
        <v>364</v>
      </c>
      <c r="B11" s="39">
        <v>1103</v>
      </c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39.6" x14ac:dyDescent="0.3">
      <c r="A12" s="37" t="s">
        <v>324</v>
      </c>
      <c r="B12" s="39">
        <v>1104</v>
      </c>
      <c r="C12" s="36"/>
      <c r="D12" s="36"/>
      <c r="E12" s="36"/>
      <c r="F12" s="36"/>
      <c r="G12" s="36"/>
      <c r="H12" s="36"/>
      <c r="I12" s="36"/>
      <c r="J12" s="36"/>
      <c r="K12" s="40"/>
    </row>
    <row r="13" spans="1:11" ht="39.6" x14ac:dyDescent="0.3">
      <c r="A13" s="37" t="s">
        <v>325</v>
      </c>
      <c r="B13" s="39">
        <v>1105</v>
      </c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39.6" x14ac:dyDescent="0.3">
      <c r="A14" s="37" t="s">
        <v>326</v>
      </c>
      <c r="B14" s="39">
        <v>1106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1" ht="26.4" x14ac:dyDescent="0.3">
      <c r="A15" s="37" t="s">
        <v>327</v>
      </c>
      <c r="B15" s="39">
        <v>1107</v>
      </c>
      <c r="C15" s="36"/>
      <c r="D15" s="36"/>
      <c r="E15" s="36"/>
      <c r="F15" s="36"/>
      <c r="G15" s="36"/>
      <c r="H15" s="36"/>
      <c r="I15" s="36"/>
      <c r="J15" s="36"/>
      <c r="K15" s="40"/>
    </row>
    <row r="16" spans="1:11" x14ac:dyDescent="0.3">
      <c r="A16" s="37" t="s">
        <v>328</v>
      </c>
      <c r="B16" s="39">
        <v>1108</v>
      </c>
      <c r="C16" s="36"/>
      <c r="D16" s="36"/>
      <c r="E16" s="36"/>
      <c r="F16" s="36"/>
      <c r="G16" s="36"/>
      <c r="H16" s="36"/>
      <c r="I16" s="36"/>
      <c r="J16" s="36"/>
      <c r="K16" s="40"/>
    </row>
    <row r="17" spans="1:11" x14ac:dyDescent="0.3">
      <c r="A17" s="16" t="s">
        <v>329</v>
      </c>
      <c r="B17" s="39">
        <v>1200</v>
      </c>
      <c r="C17" s="36"/>
      <c r="D17" s="36"/>
      <c r="E17" s="36"/>
      <c r="F17" s="36"/>
      <c r="G17" s="36"/>
      <c r="H17" s="36"/>
      <c r="I17" s="36"/>
      <c r="J17" s="36"/>
      <c r="K17" s="40"/>
    </row>
    <row r="18" spans="1:11" x14ac:dyDescent="0.3">
      <c r="A18" s="16" t="s">
        <v>330</v>
      </c>
      <c r="B18" s="39">
        <v>1300</v>
      </c>
      <c r="C18" s="36"/>
      <c r="D18" s="36"/>
      <c r="E18" s="36"/>
      <c r="F18" s="36"/>
      <c r="G18" s="36"/>
      <c r="H18" s="36"/>
      <c r="I18" s="36"/>
      <c r="J18" s="36"/>
      <c r="K18" s="40"/>
    </row>
    <row r="19" spans="1:11" ht="52.8" x14ac:dyDescent="0.3">
      <c r="A19" s="16" t="s">
        <v>331</v>
      </c>
      <c r="B19" s="39">
        <v>1400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3">
      <c r="A20" s="16" t="s">
        <v>332</v>
      </c>
      <c r="B20" s="39">
        <v>1500</v>
      </c>
      <c r="C20" s="36"/>
      <c r="D20" s="36"/>
      <c r="E20" s="36"/>
      <c r="F20" s="36"/>
      <c r="G20" s="36"/>
      <c r="H20" s="36"/>
      <c r="I20" s="36"/>
      <c r="J20" s="36"/>
      <c r="K20" s="40"/>
    </row>
    <row r="21" spans="1:11" x14ac:dyDescent="0.3">
      <c r="A21" s="16" t="s">
        <v>333</v>
      </c>
      <c r="B21" s="39">
        <v>1600</v>
      </c>
      <c r="C21" s="36"/>
      <c r="D21" s="36"/>
      <c r="E21" s="36"/>
      <c r="F21" s="36"/>
      <c r="G21" s="36"/>
      <c r="H21" s="36"/>
      <c r="I21" s="36"/>
      <c r="J21" s="36"/>
      <c r="K21" s="40"/>
    </row>
    <row r="22" spans="1:11" x14ac:dyDescent="0.3">
      <c r="A22" s="16" t="s">
        <v>334</v>
      </c>
      <c r="B22" s="39">
        <v>1700</v>
      </c>
      <c r="C22" s="36"/>
      <c r="D22" s="36"/>
      <c r="E22" s="36"/>
      <c r="F22" s="36"/>
      <c r="G22" s="36"/>
      <c r="H22" s="36"/>
      <c r="I22" s="36"/>
      <c r="J22" s="36"/>
      <c r="K22" s="40"/>
    </row>
    <row r="23" spans="1:11" ht="26.4" x14ac:dyDescent="0.3">
      <c r="A23" s="16" t="s">
        <v>335</v>
      </c>
      <c r="B23" s="39">
        <v>1800</v>
      </c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5" thickBot="1" x14ac:dyDescent="0.35">
      <c r="A24" s="16" t="s">
        <v>336</v>
      </c>
      <c r="B24" s="39">
        <v>1900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3">
      <c r="A25" s="61" t="s">
        <v>337</v>
      </c>
      <c r="B25" s="63">
        <v>2000</v>
      </c>
      <c r="C25" s="50" t="s">
        <v>446</v>
      </c>
      <c r="D25" s="50" t="s">
        <v>446</v>
      </c>
      <c r="E25" s="50" t="s">
        <v>446</v>
      </c>
      <c r="F25" s="50" t="s">
        <v>446</v>
      </c>
      <c r="G25" s="50" t="s">
        <v>446</v>
      </c>
      <c r="H25" s="50" t="s">
        <v>446</v>
      </c>
      <c r="I25" s="50" t="s">
        <v>446</v>
      </c>
      <c r="J25" s="50" t="s">
        <v>446</v>
      </c>
      <c r="K25" s="51" t="s">
        <v>446</v>
      </c>
    </row>
    <row r="26" spans="1:11" x14ac:dyDescent="0.3">
      <c r="A26" s="16" t="s">
        <v>338</v>
      </c>
      <c r="B26" s="39">
        <v>2100</v>
      </c>
      <c r="C26" s="36"/>
      <c r="D26" s="36"/>
      <c r="E26" s="36"/>
      <c r="F26" s="36"/>
      <c r="G26" s="36"/>
      <c r="H26" s="36"/>
      <c r="I26" s="36"/>
      <c r="J26" s="36"/>
      <c r="K26" s="40"/>
    </row>
    <row r="27" spans="1:11" x14ac:dyDescent="0.3">
      <c r="A27" s="45" t="s">
        <v>320</v>
      </c>
      <c r="B27" s="194">
        <v>2101</v>
      </c>
      <c r="C27" s="192"/>
      <c r="D27" s="192"/>
      <c r="E27" s="192"/>
      <c r="F27" s="192"/>
      <c r="G27" s="192"/>
      <c r="H27" s="192"/>
      <c r="I27" s="192"/>
      <c r="J27" s="192"/>
      <c r="K27" s="193"/>
    </row>
    <row r="28" spans="1:11" x14ac:dyDescent="0.3">
      <c r="A28" s="16" t="s">
        <v>339</v>
      </c>
      <c r="B28" s="194"/>
      <c r="C28" s="192"/>
      <c r="D28" s="192"/>
      <c r="E28" s="192"/>
      <c r="F28" s="192"/>
      <c r="G28" s="192"/>
      <c r="H28" s="192"/>
      <c r="I28" s="192"/>
      <c r="J28" s="192"/>
      <c r="K28" s="193"/>
    </row>
    <row r="29" spans="1:11" x14ac:dyDescent="0.3">
      <c r="A29" s="37" t="s">
        <v>340</v>
      </c>
      <c r="B29" s="39">
        <v>2102</v>
      </c>
      <c r="C29" s="36"/>
      <c r="D29" s="36"/>
      <c r="E29" s="36"/>
      <c r="F29" s="36"/>
      <c r="G29" s="36"/>
      <c r="H29" s="36"/>
      <c r="I29" s="36"/>
      <c r="J29" s="36"/>
      <c r="K29" s="40"/>
    </row>
    <row r="30" spans="1:11" x14ac:dyDescent="0.3">
      <c r="A30" s="37" t="s">
        <v>341</v>
      </c>
      <c r="B30" s="39">
        <v>2103</v>
      </c>
      <c r="C30" s="36"/>
      <c r="D30" s="36"/>
      <c r="E30" s="36"/>
      <c r="F30" s="36"/>
      <c r="G30" s="36"/>
      <c r="H30" s="36"/>
      <c r="I30" s="36"/>
      <c r="J30" s="36"/>
      <c r="K30" s="40"/>
    </row>
    <row r="31" spans="1:11" x14ac:dyDescent="0.3">
      <c r="A31" s="37" t="s">
        <v>342</v>
      </c>
      <c r="B31" s="39">
        <v>2104</v>
      </c>
      <c r="C31" s="36"/>
      <c r="D31" s="36"/>
      <c r="E31" s="36"/>
      <c r="F31" s="36"/>
      <c r="G31" s="36"/>
      <c r="H31" s="36"/>
      <c r="I31" s="36"/>
      <c r="J31" s="36"/>
      <c r="K31" s="40"/>
    </row>
    <row r="32" spans="1:11" x14ac:dyDescent="0.3">
      <c r="A32" s="37" t="s">
        <v>343</v>
      </c>
      <c r="B32" s="39">
        <v>2105</v>
      </c>
      <c r="C32" s="36"/>
      <c r="D32" s="36"/>
      <c r="E32" s="36"/>
      <c r="F32" s="36"/>
      <c r="G32" s="36"/>
      <c r="H32" s="36"/>
      <c r="I32" s="36"/>
      <c r="J32" s="36"/>
      <c r="K32" s="40"/>
    </row>
    <row r="33" spans="1:11" x14ac:dyDescent="0.3">
      <c r="A33" s="16" t="s">
        <v>344</v>
      </c>
      <c r="B33" s="39">
        <v>2200</v>
      </c>
      <c r="C33" s="36"/>
      <c r="D33" s="36"/>
      <c r="E33" s="36"/>
      <c r="F33" s="36"/>
      <c r="G33" s="36"/>
      <c r="H33" s="36"/>
      <c r="I33" s="36"/>
      <c r="J33" s="36"/>
      <c r="K33" s="40"/>
    </row>
    <row r="34" spans="1:11" x14ac:dyDescent="0.3">
      <c r="A34" s="46" t="s">
        <v>320</v>
      </c>
      <c r="B34" s="194">
        <v>2201</v>
      </c>
      <c r="C34" s="192"/>
      <c r="D34" s="192"/>
      <c r="E34" s="192"/>
      <c r="F34" s="192"/>
      <c r="G34" s="192"/>
      <c r="H34" s="192"/>
      <c r="I34" s="192"/>
      <c r="J34" s="192"/>
      <c r="K34" s="193"/>
    </row>
    <row r="35" spans="1:11" x14ac:dyDescent="0.3">
      <c r="A35" s="37" t="s">
        <v>345</v>
      </c>
      <c r="B35" s="194"/>
      <c r="C35" s="192"/>
      <c r="D35" s="192"/>
      <c r="E35" s="192"/>
      <c r="F35" s="192"/>
      <c r="G35" s="192"/>
      <c r="H35" s="192"/>
      <c r="I35" s="192"/>
      <c r="J35" s="192"/>
      <c r="K35" s="193"/>
    </row>
    <row r="36" spans="1:11" x14ac:dyDescent="0.3">
      <c r="A36" s="37" t="s">
        <v>346</v>
      </c>
      <c r="B36" s="39">
        <v>2202</v>
      </c>
      <c r="C36" s="36"/>
      <c r="D36" s="36"/>
      <c r="E36" s="36"/>
      <c r="F36" s="36"/>
      <c r="G36" s="36"/>
      <c r="H36" s="36"/>
      <c r="I36" s="36"/>
      <c r="J36" s="36"/>
      <c r="K36" s="40"/>
    </row>
    <row r="37" spans="1:11" x14ac:dyDescent="0.3">
      <c r="A37" s="37" t="s">
        <v>347</v>
      </c>
      <c r="B37" s="39">
        <v>2203</v>
      </c>
      <c r="C37" s="36"/>
      <c r="D37" s="36"/>
      <c r="E37" s="36"/>
      <c r="F37" s="36"/>
      <c r="G37" s="36"/>
      <c r="H37" s="36"/>
      <c r="I37" s="36"/>
      <c r="J37" s="36"/>
      <c r="K37" s="40"/>
    </row>
    <row r="38" spans="1:11" x14ac:dyDescent="0.3">
      <c r="A38" s="37" t="s">
        <v>348</v>
      </c>
      <c r="B38" s="39">
        <v>2204</v>
      </c>
      <c r="C38" s="36"/>
      <c r="D38" s="36"/>
      <c r="E38" s="36"/>
      <c r="F38" s="36"/>
      <c r="G38" s="36"/>
      <c r="H38" s="36"/>
      <c r="I38" s="36"/>
      <c r="J38" s="36"/>
      <c r="K38" s="40"/>
    </row>
    <row r="39" spans="1:11" x14ac:dyDescent="0.3">
      <c r="A39" s="37" t="s">
        <v>349</v>
      </c>
      <c r="B39" s="39">
        <v>2205</v>
      </c>
      <c r="C39" s="36"/>
      <c r="D39" s="36"/>
      <c r="E39" s="36"/>
      <c r="F39" s="36"/>
      <c r="G39" s="36"/>
      <c r="H39" s="36"/>
      <c r="I39" s="36"/>
      <c r="J39" s="36"/>
      <c r="K39" s="40"/>
    </row>
    <row r="40" spans="1:11" ht="27" thickBot="1" x14ac:dyDescent="0.35">
      <c r="A40" s="37" t="s">
        <v>365</v>
      </c>
      <c r="B40" s="39">
        <v>2206</v>
      </c>
      <c r="C40" s="36"/>
      <c r="D40" s="36"/>
      <c r="E40" s="36"/>
      <c r="F40" s="36"/>
      <c r="G40" s="36"/>
      <c r="H40" s="36"/>
      <c r="I40" s="36"/>
      <c r="J40" s="36"/>
      <c r="K40" s="40"/>
    </row>
    <row r="41" spans="1:11" x14ac:dyDescent="0.3">
      <c r="A41" s="61" t="s">
        <v>351</v>
      </c>
      <c r="B41" s="63">
        <v>3000</v>
      </c>
      <c r="C41" s="50" t="s">
        <v>446</v>
      </c>
      <c r="D41" s="50" t="s">
        <v>446</v>
      </c>
      <c r="E41" s="50" t="s">
        <v>446</v>
      </c>
      <c r="F41" s="50" t="s">
        <v>446</v>
      </c>
      <c r="G41" s="50" t="s">
        <v>446</v>
      </c>
      <c r="H41" s="50" t="s">
        <v>446</v>
      </c>
      <c r="I41" s="50" t="s">
        <v>446</v>
      </c>
      <c r="J41" s="50" t="s">
        <v>446</v>
      </c>
      <c r="K41" s="51" t="s">
        <v>446</v>
      </c>
    </row>
    <row r="42" spans="1:11" x14ac:dyDescent="0.3">
      <c r="A42" s="16" t="s">
        <v>352</v>
      </c>
      <c r="B42" s="39">
        <v>3100</v>
      </c>
      <c r="C42" s="36"/>
      <c r="D42" s="36"/>
      <c r="E42" s="36"/>
      <c r="F42" s="36"/>
      <c r="G42" s="36"/>
      <c r="H42" s="36"/>
      <c r="I42" s="36"/>
      <c r="J42" s="36"/>
      <c r="K42" s="40"/>
    </row>
    <row r="43" spans="1:11" x14ac:dyDescent="0.3">
      <c r="A43" s="16" t="s">
        <v>353</v>
      </c>
      <c r="B43" s="39">
        <v>3200</v>
      </c>
      <c r="C43" s="36"/>
      <c r="D43" s="36"/>
      <c r="E43" s="36"/>
      <c r="F43" s="36"/>
      <c r="G43" s="36"/>
      <c r="H43" s="36"/>
      <c r="I43" s="36"/>
      <c r="J43" s="36"/>
      <c r="K43" s="40"/>
    </row>
    <row r="44" spans="1:11" x14ac:dyDescent="0.3">
      <c r="A44" s="16" t="s">
        <v>354</v>
      </c>
      <c r="B44" s="39">
        <v>3300</v>
      </c>
      <c r="C44" s="36"/>
      <c r="D44" s="36"/>
      <c r="E44" s="36"/>
      <c r="F44" s="36"/>
      <c r="G44" s="36"/>
      <c r="H44" s="36"/>
      <c r="I44" s="36"/>
      <c r="J44" s="36"/>
      <c r="K44" s="40"/>
    </row>
    <row r="45" spans="1:11" x14ac:dyDescent="0.3">
      <c r="A45" s="16" t="s">
        <v>355</v>
      </c>
      <c r="B45" s="39">
        <v>3400</v>
      </c>
      <c r="C45" s="36"/>
      <c r="D45" s="36"/>
      <c r="E45" s="36"/>
      <c r="F45" s="36"/>
      <c r="G45" s="36"/>
      <c r="H45" s="36"/>
      <c r="I45" s="36"/>
      <c r="J45" s="36"/>
      <c r="K45" s="40"/>
    </row>
    <row r="46" spans="1:11" x14ac:dyDescent="0.3">
      <c r="A46" s="16" t="s">
        <v>356</v>
      </c>
      <c r="B46" s="39">
        <v>3500</v>
      </c>
      <c r="C46" s="36"/>
      <c r="D46" s="36"/>
      <c r="E46" s="36"/>
      <c r="F46" s="36"/>
      <c r="G46" s="36"/>
      <c r="H46" s="36"/>
      <c r="I46" s="36"/>
      <c r="J46" s="36"/>
      <c r="K46" s="40"/>
    </row>
    <row r="47" spans="1:11" x14ac:dyDescent="0.3">
      <c r="A47" s="16" t="s">
        <v>357</v>
      </c>
      <c r="B47" s="39">
        <v>3600</v>
      </c>
      <c r="C47" s="36"/>
      <c r="D47" s="36"/>
      <c r="E47" s="36"/>
      <c r="F47" s="36"/>
      <c r="G47" s="36"/>
      <c r="H47" s="36"/>
      <c r="I47" s="36"/>
      <c r="J47" s="36"/>
      <c r="K47" s="40"/>
    </row>
    <row r="48" spans="1:11" x14ac:dyDescent="0.3">
      <c r="A48" s="16" t="s">
        <v>358</v>
      </c>
      <c r="B48" s="39">
        <v>3700</v>
      </c>
      <c r="C48" s="36"/>
      <c r="D48" s="36"/>
      <c r="E48" s="36"/>
      <c r="F48" s="36"/>
      <c r="G48" s="36"/>
      <c r="H48" s="36"/>
      <c r="I48" s="36"/>
      <c r="J48" s="36"/>
      <c r="K48" s="40"/>
    </row>
    <row r="49" spans="1:26" x14ac:dyDescent="0.3">
      <c r="A49" s="16" t="s">
        <v>359</v>
      </c>
      <c r="B49" s="39">
        <v>3800</v>
      </c>
      <c r="C49" s="36"/>
      <c r="D49" s="36"/>
      <c r="E49" s="36"/>
      <c r="F49" s="36"/>
      <c r="G49" s="36"/>
      <c r="H49" s="36"/>
      <c r="I49" s="36"/>
      <c r="J49" s="36"/>
      <c r="K49" s="40"/>
    </row>
    <row r="50" spans="1:26" ht="40.200000000000003" thickBot="1" x14ac:dyDescent="0.35">
      <c r="A50" s="16" t="s">
        <v>360</v>
      </c>
      <c r="B50" s="39">
        <v>3900</v>
      </c>
      <c r="C50" s="36"/>
      <c r="D50" s="36"/>
      <c r="E50" s="36"/>
      <c r="F50" s="36"/>
      <c r="G50" s="36"/>
      <c r="H50" s="36"/>
      <c r="I50" s="36"/>
      <c r="J50" s="36"/>
      <c r="K50" s="40"/>
    </row>
    <row r="51" spans="1:26" ht="15" thickBot="1" x14ac:dyDescent="0.35">
      <c r="A51" s="55" t="s">
        <v>25</v>
      </c>
      <c r="B51" s="56">
        <v>9000</v>
      </c>
      <c r="C51" s="50" t="s">
        <v>446</v>
      </c>
      <c r="D51" s="50" t="s">
        <v>446</v>
      </c>
      <c r="E51" s="50" t="s">
        <v>446</v>
      </c>
      <c r="F51" s="50" t="s">
        <v>446</v>
      </c>
      <c r="G51" s="50" t="s">
        <v>446</v>
      </c>
      <c r="H51" s="50" t="s">
        <v>446</v>
      </c>
      <c r="I51" s="50" t="s">
        <v>446</v>
      </c>
      <c r="J51" s="50" t="s">
        <v>446</v>
      </c>
      <c r="K51" s="51" t="s">
        <v>446</v>
      </c>
    </row>
    <row r="53" spans="1:26" x14ac:dyDescent="0.3">
      <c r="A53" s="3" t="s">
        <v>55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87" t="s">
        <v>392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</sheetData>
  <mergeCells count="40">
    <mergeCell ref="H34:H35"/>
    <mergeCell ref="I34:I35"/>
    <mergeCell ref="J34:J35"/>
    <mergeCell ref="K34:K35"/>
    <mergeCell ref="A54:O54"/>
    <mergeCell ref="H27:H28"/>
    <mergeCell ref="I27:I28"/>
    <mergeCell ref="J27:J28"/>
    <mergeCell ref="K27:K28"/>
    <mergeCell ref="B34:B35"/>
    <mergeCell ref="C34:C35"/>
    <mergeCell ref="D34:D35"/>
    <mergeCell ref="E34:E35"/>
    <mergeCell ref="F34:F35"/>
    <mergeCell ref="G34:G35"/>
    <mergeCell ref="B27:B28"/>
    <mergeCell ref="C27:C28"/>
    <mergeCell ref="D27:D28"/>
    <mergeCell ref="E27:E28"/>
    <mergeCell ref="F27:F28"/>
    <mergeCell ref="G27:G28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A1:K1"/>
    <mergeCell ref="A2:A4"/>
    <mergeCell ref="B2:B4"/>
    <mergeCell ref="C2:F2"/>
    <mergeCell ref="G2:K2"/>
    <mergeCell ref="C3:C4"/>
    <mergeCell ref="D3:F3"/>
    <mergeCell ref="G3:G4"/>
    <mergeCell ref="H3:K3"/>
  </mergeCells>
  <hyperlinks>
    <hyperlink ref="J4" location="P8378" display="P8378" xr:uid="{00000000-0004-0000-1300-000000000000}"/>
    <hyperlink ref="A8" location="P8377" display="P8377" xr:uid="{00000000-0004-0000-1300-000001000000}"/>
    <hyperlink ref="A27" location="P8377" display="P8377" xr:uid="{00000000-0004-0000-1300-000002000000}"/>
    <hyperlink ref="A34" location="P8377" display="P8377" xr:uid="{00000000-0004-0000-1300-000003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verticalDpi="0" r:id="rId1"/>
  <rowBreaks count="1" manualBreakCount="1">
    <brk id="40" max="1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56"/>
  <sheetViews>
    <sheetView zoomScaleNormal="100" workbookViewId="0">
      <selection activeCell="C53" sqref="C53:Z53"/>
    </sheetView>
  </sheetViews>
  <sheetFormatPr defaultRowHeight="14.4" x14ac:dyDescent="0.3"/>
  <cols>
    <col min="1" max="1" width="34" customWidth="1"/>
  </cols>
  <sheetData>
    <row r="1" spans="1:26" x14ac:dyDescent="0.3">
      <c r="A1" s="179" t="s">
        <v>366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</row>
    <row r="2" spans="1:26" x14ac:dyDescent="0.3">
      <c r="A2" s="180" t="s">
        <v>58</v>
      </c>
      <c r="B2" s="180" t="s">
        <v>14</v>
      </c>
      <c r="C2" s="180" t="s">
        <v>367</v>
      </c>
      <c r="D2" s="180"/>
      <c r="E2" s="180"/>
      <c r="F2" s="180"/>
      <c r="G2" s="180"/>
      <c r="H2" s="180"/>
      <c r="I2" s="180"/>
      <c r="J2" s="180"/>
      <c r="K2" s="180" t="s">
        <v>368</v>
      </c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</row>
    <row r="3" spans="1:26" x14ac:dyDescent="0.3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 t="s">
        <v>369</v>
      </c>
      <c r="L3" s="180"/>
      <c r="M3" s="180"/>
      <c r="N3" s="180"/>
      <c r="O3" s="180"/>
      <c r="P3" s="180"/>
      <c r="Q3" s="180"/>
      <c r="R3" s="180"/>
      <c r="S3" s="181" t="s">
        <v>370</v>
      </c>
      <c r="T3" s="181"/>
      <c r="U3" s="181"/>
      <c r="V3" s="181"/>
      <c r="W3" s="181"/>
      <c r="X3" s="181"/>
      <c r="Y3" s="181"/>
      <c r="Z3" s="181"/>
    </row>
    <row r="4" spans="1:26" x14ac:dyDescent="0.3">
      <c r="A4" s="180"/>
      <c r="B4" s="180"/>
      <c r="C4" s="180" t="s">
        <v>20</v>
      </c>
      <c r="D4" s="180"/>
      <c r="E4" s="180" t="s">
        <v>80</v>
      </c>
      <c r="F4" s="180"/>
      <c r="G4" s="180"/>
      <c r="H4" s="180"/>
      <c r="I4" s="180"/>
      <c r="J4" s="180"/>
      <c r="K4" s="180" t="s">
        <v>20</v>
      </c>
      <c r="L4" s="180"/>
      <c r="M4" s="180" t="s">
        <v>80</v>
      </c>
      <c r="N4" s="180"/>
      <c r="O4" s="180"/>
      <c r="P4" s="180"/>
      <c r="Q4" s="180"/>
      <c r="R4" s="180"/>
      <c r="S4" s="180" t="s">
        <v>20</v>
      </c>
      <c r="T4" s="180"/>
      <c r="U4" s="180" t="s">
        <v>80</v>
      </c>
      <c r="V4" s="180"/>
      <c r="W4" s="180"/>
      <c r="X4" s="180"/>
      <c r="Y4" s="180"/>
      <c r="Z4" s="180"/>
    </row>
    <row r="5" spans="1:26" ht="40.5" customHeight="1" x14ac:dyDescent="0.3">
      <c r="A5" s="180"/>
      <c r="B5" s="180"/>
      <c r="C5" s="180"/>
      <c r="D5" s="180"/>
      <c r="E5" s="180" t="s">
        <v>371</v>
      </c>
      <c r="F5" s="180"/>
      <c r="G5" s="180" t="s">
        <v>372</v>
      </c>
      <c r="H5" s="180"/>
      <c r="I5" s="180" t="s">
        <v>373</v>
      </c>
      <c r="J5" s="180"/>
      <c r="K5" s="180"/>
      <c r="L5" s="180"/>
      <c r="M5" s="180" t="s">
        <v>371</v>
      </c>
      <c r="N5" s="180"/>
      <c r="O5" s="180" t="s">
        <v>372</v>
      </c>
      <c r="P5" s="180"/>
      <c r="Q5" s="180" t="s">
        <v>373</v>
      </c>
      <c r="R5" s="180"/>
      <c r="S5" s="180"/>
      <c r="T5" s="180"/>
      <c r="U5" s="180" t="s">
        <v>371</v>
      </c>
      <c r="V5" s="180"/>
      <c r="W5" s="180" t="s">
        <v>372</v>
      </c>
      <c r="X5" s="180"/>
      <c r="Y5" s="180" t="s">
        <v>373</v>
      </c>
      <c r="Z5" s="180"/>
    </row>
    <row r="6" spans="1:26" ht="39.6" x14ac:dyDescent="0.3">
      <c r="A6" s="180"/>
      <c r="B6" s="180"/>
      <c r="C6" s="12" t="s">
        <v>316</v>
      </c>
      <c r="D6" s="12" t="s">
        <v>317</v>
      </c>
      <c r="E6" s="12" t="s">
        <v>316</v>
      </c>
      <c r="F6" s="12" t="s">
        <v>317</v>
      </c>
      <c r="G6" s="12" t="s">
        <v>316</v>
      </c>
      <c r="H6" s="12" t="s">
        <v>317</v>
      </c>
      <c r="I6" s="12" t="s">
        <v>316</v>
      </c>
      <c r="J6" s="12" t="s">
        <v>317</v>
      </c>
      <c r="K6" s="12" t="s">
        <v>316</v>
      </c>
      <c r="L6" s="12" t="s">
        <v>317</v>
      </c>
      <c r="M6" s="12" t="s">
        <v>316</v>
      </c>
      <c r="N6" s="12" t="s">
        <v>317</v>
      </c>
      <c r="O6" s="12" t="s">
        <v>316</v>
      </c>
      <c r="P6" s="12" t="s">
        <v>317</v>
      </c>
      <c r="Q6" s="12" t="s">
        <v>316</v>
      </c>
      <c r="R6" s="12" t="s">
        <v>317</v>
      </c>
      <c r="S6" s="12" t="s">
        <v>316</v>
      </c>
      <c r="T6" s="12" t="s">
        <v>317</v>
      </c>
      <c r="U6" s="12" t="s">
        <v>316</v>
      </c>
      <c r="V6" s="12" t="s">
        <v>317</v>
      </c>
      <c r="W6" s="12" t="s">
        <v>316</v>
      </c>
      <c r="X6" s="12" t="s">
        <v>317</v>
      </c>
      <c r="Y6" s="12" t="s">
        <v>316</v>
      </c>
      <c r="Z6" s="12" t="s">
        <v>317</v>
      </c>
    </row>
    <row r="7" spans="1:26" ht="15" thickBot="1" x14ac:dyDescent="0.35">
      <c r="A7" s="12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</row>
    <row r="8" spans="1:26" x14ac:dyDescent="0.3">
      <c r="A8" s="61" t="s">
        <v>318</v>
      </c>
      <c r="B8" s="62">
        <v>1000</v>
      </c>
      <c r="C8" s="83">
        <f>C22</f>
        <v>0</v>
      </c>
      <c r="D8" s="129">
        <f t="shared" ref="D8:Z8" si="0">D22</f>
        <v>0</v>
      </c>
      <c r="E8" s="129">
        <f t="shared" si="0"/>
        <v>0</v>
      </c>
      <c r="F8" s="129">
        <f t="shared" si="0"/>
        <v>0</v>
      </c>
      <c r="G8" s="129">
        <f t="shared" si="0"/>
        <v>0</v>
      </c>
      <c r="H8" s="129">
        <f t="shared" si="0"/>
        <v>0</v>
      </c>
      <c r="I8" s="129">
        <f t="shared" si="0"/>
        <v>0</v>
      </c>
      <c r="J8" s="129">
        <f t="shared" si="0"/>
        <v>0</v>
      </c>
      <c r="K8" s="129">
        <f t="shared" si="0"/>
        <v>0</v>
      </c>
      <c r="L8" s="129">
        <f t="shared" si="0"/>
        <v>0</v>
      </c>
      <c r="M8" s="129">
        <f t="shared" si="0"/>
        <v>0</v>
      </c>
      <c r="N8" s="129">
        <f t="shared" si="0"/>
        <v>0</v>
      </c>
      <c r="O8" s="129">
        <f t="shared" si="0"/>
        <v>0</v>
      </c>
      <c r="P8" s="129">
        <f t="shared" si="0"/>
        <v>0</v>
      </c>
      <c r="Q8" s="129">
        <f t="shared" si="0"/>
        <v>0</v>
      </c>
      <c r="R8" s="129">
        <f t="shared" si="0"/>
        <v>0</v>
      </c>
      <c r="S8" s="129">
        <f t="shared" si="0"/>
        <v>0</v>
      </c>
      <c r="T8" s="129">
        <f t="shared" si="0"/>
        <v>0</v>
      </c>
      <c r="U8" s="129">
        <f t="shared" si="0"/>
        <v>0</v>
      </c>
      <c r="V8" s="129">
        <f t="shared" si="0"/>
        <v>0</v>
      </c>
      <c r="W8" s="129">
        <f t="shared" si="0"/>
        <v>0</v>
      </c>
      <c r="X8" s="129">
        <f t="shared" si="0"/>
        <v>0</v>
      </c>
      <c r="Y8" s="129">
        <f t="shared" si="0"/>
        <v>0</v>
      </c>
      <c r="Z8" s="129">
        <f t="shared" si="0"/>
        <v>0</v>
      </c>
    </row>
    <row r="9" spans="1:26" ht="39.6" x14ac:dyDescent="0.3">
      <c r="A9" s="16" t="s">
        <v>319</v>
      </c>
      <c r="B9" s="39">
        <v>1100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40"/>
    </row>
    <row r="10" spans="1:26" x14ac:dyDescent="0.3">
      <c r="A10" s="46" t="s">
        <v>320</v>
      </c>
      <c r="B10" s="194">
        <v>1101</v>
      </c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3"/>
    </row>
    <row r="11" spans="1:26" ht="39.6" x14ac:dyDescent="0.3">
      <c r="A11" s="37" t="s">
        <v>321</v>
      </c>
      <c r="B11" s="194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3"/>
    </row>
    <row r="12" spans="1:26" ht="39.6" x14ac:dyDescent="0.3">
      <c r="A12" s="37" t="s">
        <v>322</v>
      </c>
      <c r="B12" s="39">
        <v>1102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40"/>
    </row>
    <row r="13" spans="1:26" ht="52.8" x14ac:dyDescent="0.3">
      <c r="A13" s="37" t="s">
        <v>323</v>
      </c>
      <c r="B13" s="39">
        <v>1103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40"/>
    </row>
    <row r="14" spans="1:26" ht="52.8" x14ac:dyDescent="0.3">
      <c r="A14" s="37" t="s">
        <v>324</v>
      </c>
      <c r="B14" s="39">
        <v>1104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40"/>
    </row>
    <row r="15" spans="1:26" ht="52.8" x14ac:dyDescent="0.3">
      <c r="A15" s="37" t="s">
        <v>325</v>
      </c>
      <c r="B15" s="39">
        <v>1105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40"/>
    </row>
    <row r="16" spans="1:26" ht="52.8" x14ac:dyDescent="0.3">
      <c r="A16" s="37" t="s">
        <v>326</v>
      </c>
      <c r="B16" s="39">
        <v>1106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40"/>
    </row>
    <row r="17" spans="1:26" ht="39.6" x14ac:dyDescent="0.3">
      <c r="A17" s="37" t="s">
        <v>327</v>
      </c>
      <c r="B17" s="39">
        <v>1107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40"/>
    </row>
    <row r="18" spans="1:26" ht="26.4" x14ac:dyDescent="0.3">
      <c r="A18" s="37" t="s">
        <v>328</v>
      </c>
      <c r="B18" s="39">
        <v>1108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40"/>
    </row>
    <row r="19" spans="1:26" ht="26.4" x14ac:dyDescent="0.3">
      <c r="A19" s="16" t="s">
        <v>329</v>
      </c>
      <c r="B19" s="39">
        <v>1200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40"/>
    </row>
    <row r="20" spans="1:26" ht="26.4" x14ac:dyDescent="0.3">
      <c r="A20" s="16" t="s">
        <v>330</v>
      </c>
      <c r="B20" s="39">
        <v>1300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40"/>
    </row>
    <row r="21" spans="1:26" ht="79.2" x14ac:dyDescent="0.3">
      <c r="A21" s="16" t="s">
        <v>331</v>
      </c>
      <c r="B21" s="39">
        <v>1400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40"/>
    </row>
    <row r="22" spans="1:26" x14ac:dyDescent="0.3">
      <c r="A22" s="16" t="s">
        <v>332</v>
      </c>
      <c r="B22" s="39">
        <v>1500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  <c r="X22" s="83">
        <v>0</v>
      </c>
      <c r="Y22" s="83">
        <v>0</v>
      </c>
      <c r="Z22" s="87">
        <v>0</v>
      </c>
    </row>
    <row r="23" spans="1:26" x14ac:dyDescent="0.3">
      <c r="A23" s="16" t="s">
        <v>374</v>
      </c>
      <c r="B23" s="39">
        <v>1600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40"/>
    </row>
    <row r="24" spans="1:26" x14ac:dyDescent="0.3">
      <c r="A24" s="16" t="s">
        <v>334</v>
      </c>
      <c r="B24" s="39">
        <v>1700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40"/>
    </row>
    <row r="25" spans="1:26" ht="39.6" x14ac:dyDescent="0.3">
      <c r="A25" s="16" t="s">
        <v>335</v>
      </c>
      <c r="B25" s="39">
        <v>1800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40"/>
    </row>
    <row r="26" spans="1:26" ht="15" thickBot="1" x14ac:dyDescent="0.35">
      <c r="A26" s="16" t="s">
        <v>336</v>
      </c>
      <c r="B26" s="39">
        <v>1900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40"/>
    </row>
    <row r="27" spans="1:26" x14ac:dyDescent="0.3">
      <c r="A27" s="61" t="s">
        <v>337</v>
      </c>
      <c r="B27" s="63">
        <v>2000</v>
      </c>
      <c r="C27" s="50" t="s">
        <v>446</v>
      </c>
      <c r="D27" s="50" t="s">
        <v>446</v>
      </c>
      <c r="E27" s="50" t="s">
        <v>446</v>
      </c>
      <c r="F27" s="50" t="s">
        <v>446</v>
      </c>
      <c r="G27" s="50" t="s">
        <v>446</v>
      </c>
      <c r="H27" s="50" t="s">
        <v>446</v>
      </c>
      <c r="I27" s="50" t="s">
        <v>446</v>
      </c>
      <c r="J27" s="50" t="s">
        <v>446</v>
      </c>
      <c r="K27" s="50" t="s">
        <v>446</v>
      </c>
      <c r="L27" s="50" t="s">
        <v>446</v>
      </c>
      <c r="M27" s="50" t="s">
        <v>446</v>
      </c>
      <c r="N27" s="50" t="s">
        <v>446</v>
      </c>
      <c r="O27" s="50" t="s">
        <v>446</v>
      </c>
      <c r="P27" s="50" t="s">
        <v>446</v>
      </c>
      <c r="Q27" s="50" t="s">
        <v>446</v>
      </c>
      <c r="R27" s="50" t="s">
        <v>446</v>
      </c>
      <c r="S27" s="50" t="s">
        <v>446</v>
      </c>
      <c r="T27" s="50" t="s">
        <v>446</v>
      </c>
      <c r="U27" s="50" t="s">
        <v>446</v>
      </c>
      <c r="V27" s="50" t="s">
        <v>446</v>
      </c>
      <c r="W27" s="50" t="s">
        <v>446</v>
      </c>
      <c r="X27" s="50" t="s">
        <v>446</v>
      </c>
      <c r="Y27" s="50" t="s">
        <v>446</v>
      </c>
      <c r="Z27" s="51" t="s">
        <v>446</v>
      </c>
    </row>
    <row r="28" spans="1:26" x14ac:dyDescent="0.3">
      <c r="A28" s="16" t="s">
        <v>338</v>
      </c>
      <c r="B28" s="39">
        <v>2100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40"/>
    </row>
    <row r="29" spans="1:26" x14ac:dyDescent="0.3">
      <c r="A29" s="46" t="s">
        <v>320</v>
      </c>
      <c r="B29" s="194">
        <v>2101</v>
      </c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3"/>
    </row>
    <row r="30" spans="1:26" x14ac:dyDescent="0.3">
      <c r="A30" s="37" t="s">
        <v>339</v>
      </c>
      <c r="B30" s="194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3"/>
    </row>
    <row r="31" spans="1:26" x14ac:dyDescent="0.3">
      <c r="A31" s="37" t="s">
        <v>340</v>
      </c>
      <c r="B31" s="39">
        <v>2102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40"/>
    </row>
    <row r="32" spans="1:26" x14ac:dyDescent="0.3">
      <c r="A32" s="37" t="s">
        <v>341</v>
      </c>
      <c r="B32" s="39">
        <v>2103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40"/>
    </row>
    <row r="33" spans="1:26" ht="26.4" x14ac:dyDescent="0.3">
      <c r="A33" s="37" t="s">
        <v>342</v>
      </c>
      <c r="B33" s="39">
        <v>2104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40"/>
    </row>
    <row r="34" spans="1:26" x14ac:dyDescent="0.3">
      <c r="A34" s="37" t="s">
        <v>343</v>
      </c>
      <c r="B34" s="39">
        <v>2105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40"/>
    </row>
    <row r="35" spans="1:26" x14ac:dyDescent="0.3">
      <c r="A35" s="16" t="s">
        <v>344</v>
      </c>
      <c r="B35" s="39">
        <v>2200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40"/>
    </row>
    <row r="36" spans="1:26" x14ac:dyDescent="0.3">
      <c r="A36" s="46" t="s">
        <v>320</v>
      </c>
      <c r="B36" s="194">
        <v>2201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3"/>
    </row>
    <row r="37" spans="1:26" x14ac:dyDescent="0.3">
      <c r="A37" s="37" t="s">
        <v>345</v>
      </c>
      <c r="B37" s="194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3"/>
    </row>
    <row r="38" spans="1:26" x14ac:dyDescent="0.3">
      <c r="A38" s="37" t="s">
        <v>346</v>
      </c>
      <c r="B38" s="39">
        <v>2202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40"/>
    </row>
    <row r="39" spans="1:26" x14ac:dyDescent="0.3">
      <c r="A39" s="37" t="s">
        <v>347</v>
      </c>
      <c r="B39" s="39">
        <v>2203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40"/>
    </row>
    <row r="40" spans="1:26" ht="26.4" x14ac:dyDescent="0.3">
      <c r="A40" s="37" t="s">
        <v>348</v>
      </c>
      <c r="B40" s="39">
        <v>2204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40"/>
    </row>
    <row r="41" spans="1:26" x14ac:dyDescent="0.3">
      <c r="A41" s="37" t="s">
        <v>349</v>
      </c>
      <c r="B41" s="39">
        <v>2205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40"/>
    </row>
    <row r="42" spans="1:26" ht="27" thickBot="1" x14ac:dyDescent="0.35">
      <c r="A42" s="37" t="s">
        <v>365</v>
      </c>
      <c r="B42" s="39">
        <v>2206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40"/>
    </row>
    <row r="43" spans="1:26" x14ac:dyDescent="0.3">
      <c r="A43" s="61" t="s">
        <v>351</v>
      </c>
      <c r="B43" s="63">
        <v>3000</v>
      </c>
      <c r="C43" s="50" t="s">
        <v>446</v>
      </c>
      <c r="D43" s="50" t="s">
        <v>446</v>
      </c>
      <c r="E43" s="50" t="s">
        <v>446</v>
      </c>
      <c r="F43" s="50" t="s">
        <v>446</v>
      </c>
      <c r="G43" s="50" t="s">
        <v>446</v>
      </c>
      <c r="H43" s="50" t="s">
        <v>446</v>
      </c>
      <c r="I43" s="50" t="s">
        <v>446</v>
      </c>
      <c r="J43" s="50" t="s">
        <v>446</v>
      </c>
      <c r="K43" s="50" t="s">
        <v>446</v>
      </c>
      <c r="L43" s="50" t="s">
        <v>446</v>
      </c>
      <c r="M43" s="50" t="s">
        <v>446</v>
      </c>
      <c r="N43" s="50" t="s">
        <v>446</v>
      </c>
      <c r="O43" s="50" t="s">
        <v>446</v>
      </c>
      <c r="P43" s="50" t="s">
        <v>446</v>
      </c>
      <c r="Q43" s="50" t="s">
        <v>446</v>
      </c>
      <c r="R43" s="50" t="s">
        <v>446</v>
      </c>
      <c r="S43" s="50" t="s">
        <v>446</v>
      </c>
      <c r="T43" s="50" t="s">
        <v>446</v>
      </c>
      <c r="U43" s="50" t="s">
        <v>446</v>
      </c>
      <c r="V43" s="50" t="s">
        <v>446</v>
      </c>
      <c r="W43" s="50" t="s">
        <v>446</v>
      </c>
      <c r="X43" s="50" t="s">
        <v>446</v>
      </c>
      <c r="Y43" s="50" t="s">
        <v>446</v>
      </c>
      <c r="Z43" s="51" t="s">
        <v>446</v>
      </c>
    </row>
    <row r="44" spans="1:26" x14ac:dyDescent="0.3">
      <c r="A44" s="16" t="s">
        <v>352</v>
      </c>
      <c r="B44" s="39">
        <v>3100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40"/>
    </row>
    <row r="45" spans="1:26" ht="26.4" x14ac:dyDescent="0.3">
      <c r="A45" s="16" t="s">
        <v>353</v>
      </c>
      <c r="B45" s="39">
        <v>3200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40"/>
    </row>
    <row r="46" spans="1:26" x14ac:dyDescent="0.3">
      <c r="A46" s="16" t="s">
        <v>354</v>
      </c>
      <c r="B46" s="39">
        <v>3300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40"/>
    </row>
    <row r="47" spans="1:26" x14ac:dyDescent="0.3">
      <c r="A47" s="16" t="s">
        <v>355</v>
      </c>
      <c r="B47" s="39">
        <v>3400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40"/>
    </row>
    <row r="48" spans="1:26" x14ac:dyDescent="0.3">
      <c r="A48" s="16" t="s">
        <v>356</v>
      </c>
      <c r="B48" s="39">
        <v>3500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40"/>
    </row>
    <row r="49" spans="1:26" x14ac:dyDescent="0.3">
      <c r="A49" s="16" t="s">
        <v>357</v>
      </c>
      <c r="B49" s="39">
        <v>3600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40"/>
    </row>
    <row r="50" spans="1:26" x14ac:dyDescent="0.3">
      <c r="A50" s="16" t="s">
        <v>358</v>
      </c>
      <c r="B50" s="39">
        <v>3700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40"/>
    </row>
    <row r="51" spans="1:26" ht="26.4" x14ac:dyDescent="0.3">
      <c r="A51" s="16" t="s">
        <v>359</v>
      </c>
      <c r="B51" s="39">
        <v>3800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40"/>
    </row>
    <row r="52" spans="1:26" ht="53.4" thickBot="1" x14ac:dyDescent="0.35">
      <c r="A52" s="16" t="s">
        <v>360</v>
      </c>
      <c r="B52" s="39">
        <v>3900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40"/>
    </row>
    <row r="53" spans="1:26" ht="15" thickBot="1" x14ac:dyDescent="0.35">
      <c r="A53" s="55" t="s">
        <v>25</v>
      </c>
      <c r="B53" s="56">
        <v>9000</v>
      </c>
      <c r="C53" s="50">
        <f>C8</f>
        <v>0</v>
      </c>
      <c r="D53" s="50">
        <f t="shared" ref="D53:Z53" si="1">D8</f>
        <v>0</v>
      </c>
      <c r="E53" s="50">
        <f t="shared" si="1"/>
        <v>0</v>
      </c>
      <c r="F53" s="50">
        <f t="shared" si="1"/>
        <v>0</v>
      </c>
      <c r="G53" s="50">
        <f t="shared" si="1"/>
        <v>0</v>
      </c>
      <c r="H53" s="50">
        <f t="shared" si="1"/>
        <v>0</v>
      </c>
      <c r="I53" s="50">
        <f t="shared" si="1"/>
        <v>0</v>
      </c>
      <c r="J53" s="50">
        <f t="shared" si="1"/>
        <v>0</v>
      </c>
      <c r="K53" s="50">
        <f t="shared" si="1"/>
        <v>0</v>
      </c>
      <c r="L53" s="50">
        <f t="shared" si="1"/>
        <v>0</v>
      </c>
      <c r="M53" s="50">
        <f t="shared" si="1"/>
        <v>0</v>
      </c>
      <c r="N53" s="50">
        <f t="shared" si="1"/>
        <v>0</v>
      </c>
      <c r="O53" s="50">
        <f t="shared" si="1"/>
        <v>0</v>
      </c>
      <c r="P53" s="50">
        <f t="shared" si="1"/>
        <v>0</v>
      </c>
      <c r="Q53" s="50">
        <f t="shared" si="1"/>
        <v>0</v>
      </c>
      <c r="R53" s="50">
        <f t="shared" si="1"/>
        <v>0</v>
      </c>
      <c r="S53" s="50">
        <f t="shared" si="1"/>
        <v>0</v>
      </c>
      <c r="T53" s="50">
        <f t="shared" si="1"/>
        <v>0</v>
      </c>
      <c r="U53" s="50">
        <f t="shared" si="1"/>
        <v>0</v>
      </c>
      <c r="V53" s="50">
        <f t="shared" si="1"/>
        <v>0</v>
      </c>
      <c r="W53" s="50">
        <f t="shared" si="1"/>
        <v>0</v>
      </c>
      <c r="X53" s="50">
        <f t="shared" si="1"/>
        <v>0</v>
      </c>
      <c r="Y53" s="50">
        <f t="shared" si="1"/>
        <v>0</v>
      </c>
      <c r="Z53" s="50">
        <f t="shared" si="1"/>
        <v>0</v>
      </c>
    </row>
    <row r="55" spans="1:26" x14ac:dyDescent="0.3">
      <c r="A55" s="3" t="s">
        <v>55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87" t="s">
        <v>393</v>
      </c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</sheetData>
  <mergeCells count="98">
    <mergeCell ref="A56:O56"/>
    <mergeCell ref="X36:X37"/>
    <mergeCell ref="M36:M37"/>
    <mergeCell ref="N36:N37"/>
    <mergeCell ref="O36:O37"/>
    <mergeCell ref="P36:P37"/>
    <mergeCell ref="Q36:Q37"/>
    <mergeCell ref="R36:R37"/>
    <mergeCell ref="I36:I37"/>
    <mergeCell ref="J36:J37"/>
    <mergeCell ref="K36:K37"/>
    <mergeCell ref="L36:L37"/>
    <mergeCell ref="S36:S37"/>
    <mergeCell ref="M29:M30"/>
    <mergeCell ref="N29:N30"/>
    <mergeCell ref="O29:O30"/>
    <mergeCell ref="Y36:Y37"/>
    <mergeCell ref="Z36:Z37"/>
    <mergeCell ref="T36:T37"/>
    <mergeCell ref="U36:U37"/>
    <mergeCell ref="V36:V37"/>
    <mergeCell ref="W36:W37"/>
    <mergeCell ref="X29:X30"/>
    <mergeCell ref="Y29:Y30"/>
    <mergeCell ref="Z29:Z30"/>
    <mergeCell ref="T29:T30"/>
    <mergeCell ref="U29:U30"/>
    <mergeCell ref="V29:V30"/>
    <mergeCell ref="W29:W30"/>
    <mergeCell ref="G10:G11"/>
    <mergeCell ref="H10:H11"/>
    <mergeCell ref="B36:B37"/>
    <mergeCell ref="C36:C37"/>
    <mergeCell ref="D36:D37"/>
    <mergeCell ref="E36:E37"/>
    <mergeCell ref="F36:F37"/>
    <mergeCell ref="G36:G37"/>
    <mergeCell ref="H36:H37"/>
    <mergeCell ref="H29:H30"/>
    <mergeCell ref="B29:B30"/>
    <mergeCell ref="C29:C30"/>
    <mergeCell ref="D29:D30"/>
    <mergeCell ref="E29:E30"/>
    <mergeCell ref="F29:F30"/>
    <mergeCell ref="G29:G30"/>
    <mergeCell ref="I29:I30"/>
    <mergeCell ref="S10:S11"/>
    <mergeCell ref="T10:T11"/>
    <mergeCell ref="U10:U11"/>
    <mergeCell ref="V10:V11"/>
    <mergeCell ref="M10:M11"/>
    <mergeCell ref="N10:N11"/>
    <mergeCell ref="O10:O11"/>
    <mergeCell ref="P10:P11"/>
    <mergeCell ref="P29:P30"/>
    <mergeCell ref="Q29:Q30"/>
    <mergeCell ref="R29:R30"/>
    <mergeCell ref="S29:S30"/>
    <mergeCell ref="J29:J30"/>
    <mergeCell ref="K29:K30"/>
    <mergeCell ref="L29:L30"/>
    <mergeCell ref="W10:W11"/>
    <mergeCell ref="X10:X11"/>
    <mergeCell ref="I10:I11"/>
    <mergeCell ref="J10:J11"/>
    <mergeCell ref="K10:K11"/>
    <mergeCell ref="L10:L11"/>
    <mergeCell ref="Q10:Q11"/>
    <mergeCell ref="R10:R11"/>
    <mergeCell ref="A1:Z1"/>
    <mergeCell ref="B10:B11"/>
    <mergeCell ref="C10:C11"/>
    <mergeCell ref="D10:D11"/>
    <mergeCell ref="E10:E11"/>
    <mergeCell ref="F10:F11"/>
    <mergeCell ref="C4:D5"/>
    <mergeCell ref="E4:J4"/>
    <mergeCell ref="K4:L5"/>
    <mergeCell ref="M4:R4"/>
    <mergeCell ref="A2:A6"/>
    <mergeCell ref="B2:B6"/>
    <mergeCell ref="Y10:Y11"/>
    <mergeCell ref="Z10:Z11"/>
    <mergeCell ref="C2:J3"/>
    <mergeCell ref="K2:Z2"/>
    <mergeCell ref="K3:R3"/>
    <mergeCell ref="S3:Z3"/>
    <mergeCell ref="E5:F5"/>
    <mergeCell ref="G5:H5"/>
    <mergeCell ref="I5:J5"/>
    <mergeCell ref="M5:N5"/>
    <mergeCell ref="O5:P5"/>
    <mergeCell ref="Q5:R5"/>
    <mergeCell ref="U5:V5"/>
    <mergeCell ref="W5:X5"/>
    <mergeCell ref="Y5:Z5"/>
    <mergeCell ref="S4:T5"/>
    <mergeCell ref="U4:Z4"/>
  </mergeCells>
  <hyperlinks>
    <hyperlink ref="S3" location="P8379" display="P8379" xr:uid="{00000000-0004-0000-1400-000000000000}"/>
    <hyperlink ref="A10" location="P8377" display="P8377" xr:uid="{00000000-0004-0000-1400-000001000000}"/>
    <hyperlink ref="A29" location="P8377" display="P8377" xr:uid="{00000000-0004-0000-1400-000002000000}"/>
    <hyperlink ref="A36" location="P8377" display="P8377" xr:uid="{00000000-0004-0000-1400-000003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landscape" verticalDpi="0" r:id="rId1"/>
  <rowBreaks count="1" manualBreakCount="1">
    <brk id="4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60"/>
  <sheetViews>
    <sheetView topLeftCell="A28" zoomScaleNormal="100" zoomScaleSheetLayoutView="100" workbookViewId="0">
      <selection activeCell="F13" sqref="F13"/>
    </sheetView>
  </sheetViews>
  <sheetFormatPr defaultRowHeight="14.4" x14ac:dyDescent="0.3"/>
  <cols>
    <col min="1" max="1" width="49.44140625" customWidth="1"/>
    <col min="4" max="4" width="11.5546875" customWidth="1"/>
    <col min="5" max="5" width="12.109375" customWidth="1"/>
    <col min="7" max="7" width="12" customWidth="1"/>
    <col min="8" max="8" width="12.5546875" customWidth="1"/>
    <col min="9" max="9" width="15.5546875" customWidth="1"/>
    <col min="11" max="11" width="11.6640625" customWidth="1"/>
    <col min="12" max="12" width="9.88671875" customWidth="1"/>
    <col min="13" max="13" width="15.6640625" customWidth="1"/>
    <col min="14" max="14" width="17.6640625" customWidth="1"/>
    <col min="15" max="15" width="13.6640625" customWidth="1"/>
  </cols>
  <sheetData>
    <row r="1" spans="1:15" x14ac:dyDescent="0.3">
      <c r="A1" s="179" t="s">
        <v>434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 x14ac:dyDescent="0.3">
      <c r="A2" s="180" t="s">
        <v>58</v>
      </c>
      <c r="B2" s="180" t="s">
        <v>14</v>
      </c>
      <c r="C2" s="180" t="s">
        <v>375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1:15" x14ac:dyDescent="0.3">
      <c r="A3" s="180"/>
      <c r="B3" s="180"/>
      <c r="C3" s="180" t="s">
        <v>376</v>
      </c>
      <c r="D3" s="180" t="s">
        <v>80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1:15" x14ac:dyDescent="0.3">
      <c r="A4" s="180"/>
      <c r="B4" s="180"/>
      <c r="C4" s="180"/>
      <c r="D4" s="180" t="s">
        <v>377</v>
      </c>
      <c r="E4" s="180"/>
      <c r="F4" s="180"/>
      <c r="G4" s="180"/>
      <c r="H4" s="180"/>
      <c r="I4" s="180"/>
      <c r="J4" s="180" t="s">
        <v>378</v>
      </c>
      <c r="K4" s="180"/>
      <c r="L4" s="180" t="s">
        <v>303</v>
      </c>
      <c r="M4" s="180"/>
      <c r="N4" s="180"/>
      <c r="O4" s="180" t="s">
        <v>379</v>
      </c>
    </row>
    <row r="5" spans="1:15" ht="66" x14ac:dyDescent="0.3">
      <c r="A5" s="180"/>
      <c r="B5" s="180"/>
      <c r="C5" s="180"/>
      <c r="D5" s="12" t="s">
        <v>380</v>
      </c>
      <c r="E5" s="12" t="s">
        <v>381</v>
      </c>
      <c r="F5" s="12" t="s">
        <v>382</v>
      </c>
      <c r="G5" s="12" t="s">
        <v>308</v>
      </c>
      <c r="H5" s="12" t="s">
        <v>383</v>
      </c>
      <c r="I5" s="12" t="s">
        <v>384</v>
      </c>
      <c r="J5" s="12" t="s">
        <v>385</v>
      </c>
      <c r="K5" s="12" t="s">
        <v>378</v>
      </c>
      <c r="L5" s="12" t="s">
        <v>386</v>
      </c>
      <c r="M5" s="12" t="s">
        <v>387</v>
      </c>
      <c r="N5" s="12" t="s">
        <v>388</v>
      </c>
      <c r="O5" s="180"/>
    </row>
    <row r="6" spans="1:15" ht="15" thickBot="1" x14ac:dyDescent="0.35">
      <c r="A6" s="12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4">
        <v>8</v>
      </c>
      <c r="I6" s="14">
        <v>9</v>
      </c>
      <c r="J6" s="14">
        <v>10</v>
      </c>
      <c r="K6" s="14">
        <v>11</v>
      </c>
      <c r="L6" s="14">
        <v>12</v>
      </c>
      <c r="M6" s="14">
        <v>13</v>
      </c>
      <c r="N6" s="14">
        <v>14</v>
      </c>
      <c r="O6" s="14">
        <v>15</v>
      </c>
    </row>
    <row r="7" spans="1:15" x14ac:dyDescent="0.3">
      <c r="A7" s="61" t="s">
        <v>318</v>
      </c>
      <c r="B7" s="62">
        <v>1000</v>
      </c>
      <c r="C7" s="50" t="s">
        <v>446</v>
      </c>
      <c r="D7" s="50" t="s">
        <v>446</v>
      </c>
      <c r="E7" s="50" t="s">
        <v>446</v>
      </c>
      <c r="F7" s="50" t="s">
        <v>446</v>
      </c>
      <c r="G7" s="50" t="s">
        <v>446</v>
      </c>
      <c r="H7" s="50" t="s">
        <v>446</v>
      </c>
      <c r="I7" s="50" t="s">
        <v>446</v>
      </c>
      <c r="J7" s="50" t="s">
        <v>446</v>
      </c>
      <c r="K7" s="50" t="s">
        <v>446</v>
      </c>
      <c r="L7" s="50" t="s">
        <v>446</v>
      </c>
      <c r="M7" s="50" t="s">
        <v>446</v>
      </c>
      <c r="N7" s="50" t="s">
        <v>446</v>
      </c>
      <c r="O7" s="51" t="s">
        <v>446</v>
      </c>
    </row>
    <row r="8" spans="1:15" ht="26.4" x14ac:dyDescent="0.3">
      <c r="A8" s="16" t="s">
        <v>319</v>
      </c>
      <c r="B8" s="39">
        <v>1100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40"/>
    </row>
    <row r="9" spans="1:15" x14ac:dyDescent="0.3">
      <c r="A9" s="46" t="s">
        <v>320</v>
      </c>
      <c r="B9" s="194">
        <v>1101</v>
      </c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3"/>
    </row>
    <row r="10" spans="1:15" x14ac:dyDescent="0.3">
      <c r="A10" s="37" t="s">
        <v>389</v>
      </c>
      <c r="B10" s="194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3"/>
    </row>
    <row r="11" spans="1:15" x14ac:dyDescent="0.3">
      <c r="A11" s="37" t="s">
        <v>390</v>
      </c>
      <c r="B11" s="194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3"/>
    </row>
    <row r="12" spans="1:15" ht="26.4" x14ac:dyDescent="0.3">
      <c r="A12" s="37" t="s">
        <v>322</v>
      </c>
      <c r="B12" s="39">
        <v>1102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40"/>
    </row>
    <row r="13" spans="1:15" ht="39.6" x14ac:dyDescent="0.3">
      <c r="A13" s="37" t="s">
        <v>364</v>
      </c>
      <c r="B13" s="39">
        <v>1103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40"/>
    </row>
    <row r="14" spans="1:15" ht="39.6" x14ac:dyDescent="0.3">
      <c r="A14" s="37" t="s">
        <v>324</v>
      </c>
      <c r="B14" s="39">
        <v>1104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40"/>
    </row>
    <row r="15" spans="1:15" ht="39.6" x14ac:dyDescent="0.3">
      <c r="A15" s="37" t="s">
        <v>325</v>
      </c>
      <c r="B15" s="39">
        <v>1105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40"/>
    </row>
    <row r="16" spans="1:15" ht="39.6" x14ac:dyDescent="0.3">
      <c r="A16" s="37" t="s">
        <v>326</v>
      </c>
      <c r="B16" s="39">
        <v>1106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40"/>
    </row>
    <row r="17" spans="1:15" ht="26.4" x14ac:dyDescent="0.3">
      <c r="A17" s="37" t="s">
        <v>327</v>
      </c>
      <c r="B17" s="39">
        <v>1107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40"/>
    </row>
    <row r="18" spans="1:15" x14ac:dyDescent="0.3">
      <c r="A18" s="37" t="s">
        <v>328</v>
      </c>
      <c r="B18" s="39">
        <v>1108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40"/>
    </row>
    <row r="19" spans="1:15" x14ac:dyDescent="0.3">
      <c r="A19" s="16" t="s">
        <v>329</v>
      </c>
      <c r="B19" s="39">
        <v>1200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40"/>
    </row>
    <row r="20" spans="1:15" x14ac:dyDescent="0.3">
      <c r="A20" s="16" t="s">
        <v>330</v>
      </c>
      <c r="B20" s="39">
        <v>1300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40"/>
    </row>
    <row r="21" spans="1:15" ht="52.8" x14ac:dyDescent="0.3">
      <c r="A21" s="16" t="s">
        <v>331</v>
      </c>
      <c r="B21" s="39">
        <v>1400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40"/>
    </row>
    <row r="22" spans="1:15" x14ac:dyDescent="0.3">
      <c r="A22" s="96" t="s">
        <v>332</v>
      </c>
      <c r="B22" s="106">
        <v>1500</v>
      </c>
      <c r="C22" s="102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4"/>
    </row>
    <row r="23" spans="1:15" x14ac:dyDescent="0.3">
      <c r="A23" s="16" t="s">
        <v>333</v>
      </c>
      <c r="B23" s="39">
        <v>1600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40"/>
    </row>
    <row r="24" spans="1:15" x14ac:dyDescent="0.3">
      <c r="A24" s="16" t="s">
        <v>334</v>
      </c>
      <c r="B24" s="39">
        <v>1700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40"/>
    </row>
    <row r="25" spans="1:15" ht="26.4" x14ac:dyDescent="0.3">
      <c r="A25" s="16" t="s">
        <v>335</v>
      </c>
      <c r="B25" s="39">
        <v>1800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40"/>
    </row>
    <row r="26" spans="1:15" ht="15" thickBot="1" x14ac:dyDescent="0.35">
      <c r="A26" s="16" t="s">
        <v>336</v>
      </c>
      <c r="B26" s="39">
        <v>1900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40"/>
    </row>
    <row r="27" spans="1:15" x14ac:dyDescent="0.3">
      <c r="A27" s="61" t="s">
        <v>337</v>
      </c>
      <c r="B27" s="63">
        <v>2000</v>
      </c>
      <c r="C27" s="50" t="s">
        <v>446</v>
      </c>
      <c r="D27" s="50" t="s">
        <v>446</v>
      </c>
      <c r="E27" s="50" t="s">
        <v>446</v>
      </c>
      <c r="F27" s="50" t="s">
        <v>446</v>
      </c>
      <c r="G27" s="50" t="s">
        <v>446</v>
      </c>
      <c r="H27" s="50" t="s">
        <v>446</v>
      </c>
      <c r="I27" s="50" t="s">
        <v>446</v>
      </c>
      <c r="J27" s="50" t="s">
        <v>446</v>
      </c>
      <c r="K27" s="50" t="s">
        <v>446</v>
      </c>
      <c r="L27" s="50" t="s">
        <v>446</v>
      </c>
      <c r="M27" s="50" t="s">
        <v>446</v>
      </c>
      <c r="N27" s="50" t="s">
        <v>446</v>
      </c>
      <c r="O27" s="51" t="s">
        <v>446</v>
      </c>
    </row>
    <row r="28" spans="1:15" x14ac:dyDescent="0.3">
      <c r="A28" s="16" t="s">
        <v>338</v>
      </c>
      <c r="B28" s="39">
        <v>2100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40"/>
    </row>
    <row r="29" spans="1:15" x14ac:dyDescent="0.3">
      <c r="A29" s="46" t="s">
        <v>320</v>
      </c>
      <c r="B29" s="194">
        <v>2101</v>
      </c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3"/>
    </row>
    <row r="30" spans="1:15" x14ac:dyDescent="0.3">
      <c r="A30" s="37" t="s">
        <v>339</v>
      </c>
      <c r="B30" s="194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3"/>
    </row>
    <row r="31" spans="1:15" x14ac:dyDescent="0.3">
      <c r="A31" s="37" t="s">
        <v>340</v>
      </c>
      <c r="B31" s="39">
        <v>2102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40"/>
    </row>
    <row r="32" spans="1:15" x14ac:dyDescent="0.3">
      <c r="A32" s="37" t="s">
        <v>341</v>
      </c>
      <c r="B32" s="39">
        <v>2103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40"/>
    </row>
    <row r="33" spans="1:15" x14ac:dyDescent="0.3">
      <c r="A33" s="37" t="s">
        <v>342</v>
      </c>
      <c r="B33" s="39">
        <v>2104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40"/>
    </row>
    <row r="34" spans="1:15" x14ac:dyDescent="0.3">
      <c r="A34" s="37" t="s">
        <v>343</v>
      </c>
      <c r="B34" s="39">
        <v>2105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40"/>
    </row>
    <row r="35" spans="1:15" x14ac:dyDescent="0.3">
      <c r="A35" s="16" t="s">
        <v>344</v>
      </c>
      <c r="B35" s="39">
        <v>2200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40"/>
    </row>
    <row r="36" spans="1:15" x14ac:dyDescent="0.3">
      <c r="A36" s="46" t="s">
        <v>320</v>
      </c>
      <c r="B36" s="194">
        <v>2201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3"/>
    </row>
    <row r="37" spans="1:15" x14ac:dyDescent="0.3">
      <c r="A37" s="37" t="s">
        <v>345</v>
      </c>
      <c r="B37" s="194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3"/>
    </row>
    <row r="38" spans="1:15" x14ac:dyDescent="0.3">
      <c r="A38" s="37" t="s">
        <v>346</v>
      </c>
      <c r="B38" s="39">
        <v>2202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40"/>
    </row>
    <row r="39" spans="1:15" x14ac:dyDescent="0.3">
      <c r="A39" s="37" t="s">
        <v>347</v>
      </c>
      <c r="B39" s="39">
        <v>2203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40"/>
    </row>
    <row r="40" spans="1:15" x14ac:dyDescent="0.3">
      <c r="A40" s="37" t="s">
        <v>348</v>
      </c>
      <c r="B40" s="39">
        <v>2204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40"/>
    </row>
    <row r="41" spans="1:15" x14ac:dyDescent="0.3">
      <c r="A41" s="37" t="s">
        <v>349</v>
      </c>
      <c r="B41" s="39">
        <v>2205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40"/>
    </row>
    <row r="42" spans="1:15" ht="27" thickBot="1" x14ac:dyDescent="0.35">
      <c r="A42" s="37" t="s">
        <v>365</v>
      </c>
      <c r="B42" s="39">
        <v>2206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40"/>
    </row>
    <row r="43" spans="1:15" x14ac:dyDescent="0.3">
      <c r="A43" s="61" t="s">
        <v>351</v>
      </c>
      <c r="B43" s="63">
        <v>3000</v>
      </c>
      <c r="C43" s="50" t="s">
        <v>446</v>
      </c>
      <c r="D43" s="50" t="s">
        <v>446</v>
      </c>
      <c r="E43" s="50" t="s">
        <v>446</v>
      </c>
      <c r="F43" s="50" t="s">
        <v>446</v>
      </c>
      <c r="G43" s="50" t="s">
        <v>446</v>
      </c>
      <c r="H43" s="50" t="s">
        <v>446</v>
      </c>
      <c r="I43" s="50" t="s">
        <v>446</v>
      </c>
      <c r="J43" s="50" t="s">
        <v>446</v>
      </c>
      <c r="K43" s="50" t="s">
        <v>446</v>
      </c>
      <c r="L43" s="50" t="s">
        <v>446</v>
      </c>
      <c r="M43" s="50" t="s">
        <v>446</v>
      </c>
      <c r="N43" s="50" t="s">
        <v>446</v>
      </c>
      <c r="O43" s="51" t="s">
        <v>446</v>
      </c>
    </row>
    <row r="44" spans="1:15" x14ac:dyDescent="0.3">
      <c r="A44" s="16" t="s">
        <v>352</v>
      </c>
      <c r="B44" s="39">
        <v>3100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40"/>
    </row>
    <row r="45" spans="1:15" x14ac:dyDescent="0.3">
      <c r="A45" s="16" t="s">
        <v>353</v>
      </c>
      <c r="B45" s="39">
        <v>3200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40"/>
    </row>
    <row r="46" spans="1:15" x14ac:dyDescent="0.3">
      <c r="A46" s="16" t="s">
        <v>354</v>
      </c>
      <c r="B46" s="39">
        <v>3300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40"/>
    </row>
    <row r="47" spans="1:15" x14ac:dyDescent="0.3">
      <c r="A47" s="16" t="s">
        <v>355</v>
      </c>
      <c r="B47" s="39">
        <v>3400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40"/>
    </row>
    <row r="48" spans="1:15" x14ac:dyDescent="0.3">
      <c r="A48" s="16" t="s">
        <v>356</v>
      </c>
      <c r="B48" s="39">
        <v>3500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40"/>
    </row>
    <row r="49" spans="1:15" x14ac:dyDescent="0.3">
      <c r="A49" s="16" t="s">
        <v>357</v>
      </c>
      <c r="B49" s="39">
        <v>3600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40"/>
    </row>
    <row r="50" spans="1:15" x14ac:dyDescent="0.3">
      <c r="A50" s="16" t="s">
        <v>358</v>
      </c>
      <c r="B50" s="39">
        <v>3700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40"/>
    </row>
    <row r="51" spans="1:15" x14ac:dyDescent="0.3">
      <c r="A51" s="16" t="s">
        <v>359</v>
      </c>
      <c r="B51" s="39">
        <v>3800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40"/>
    </row>
    <row r="52" spans="1:15" ht="40.200000000000003" thickBot="1" x14ac:dyDescent="0.35">
      <c r="A52" s="16" t="s">
        <v>360</v>
      </c>
      <c r="B52" s="39">
        <v>3900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40"/>
    </row>
    <row r="53" spans="1:15" ht="15" thickBot="1" x14ac:dyDescent="0.35">
      <c r="A53" s="55" t="s">
        <v>25</v>
      </c>
      <c r="B53" s="56">
        <v>9000</v>
      </c>
      <c r="C53" s="50" t="s">
        <v>446</v>
      </c>
      <c r="D53" s="50" t="s">
        <v>446</v>
      </c>
      <c r="E53" s="50" t="s">
        <v>446</v>
      </c>
      <c r="F53" s="50" t="s">
        <v>446</v>
      </c>
      <c r="G53" s="50" t="s">
        <v>446</v>
      </c>
      <c r="H53" s="50" t="s">
        <v>446</v>
      </c>
      <c r="I53" s="50" t="s">
        <v>446</v>
      </c>
      <c r="J53" s="50" t="s">
        <v>446</v>
      </c>
      <c r="K53" s="50" t="s">
        <v>446</v>
      </c>
      <c r="L53" s="50" t="s">
        <v>446</v>
      </c>
      <c r="M53" s="50" t="s">
        <v>446</v>
      </c>
      <c r="N53" s="50" t="s">
        <v>446</v>
      </c>
      <c r="O53" s="51" t="s">
        <v>446</v>
      </c>
    </row>
    <row r="55" spans="1:15" x14ac:dyDescent="0.3">
      <c r="A55" s="30" t="s">
        <v>34</v>
      </c>
      <c r="B55" s="188" t="s">
        <v>450</v>
      </c>
      <c r="C55" s="188"/>
      <c r="D55" s="188"/>
      <c r="E55" s="186"/>
      <c r="G55" s="188"/>
      <c r="H55" s="188"/>
      <c r="I55" s="188"/>
      <c r="J55" s="1"/>
      <c r="K55" s="188" t="s">
        <v>457</v>
      </c>
      <c r="L55" s="188"/>
      <c r="M55" s="188"/>
    </row>
    <row r="56" spans="1:15" x14ac:dyDescent="0.3">
      <c r="A56" s="5" t="s">
        <v>35</v>
      </c>
      <c r="B56" s="177"/>
      <c r="C56" s="177"/>
      <c r="D56" s="177"/>
      <c r="E56" s="186"/>
      <c r="G56" s="177"/>
      <c r="H56" s="177"/>
      <c r="I56" s="177"/>
      <c r="J56" s="1"/>
      <c r="K56" s="177"/>
      <c r="L56" s="177"/>
      <c r="M56" s="177"/>
    </row>
    <row r="57" spans="1:15" x14ac:dyDescent="0.3">
      <c r="A57" s="5"/>
      <c r="B57" s="178" t="s">
        <v>36</v>
      </c>
      <c r="C57" s="178"/>
      <c r="D57" s="178"/>
      <c r="E57" s="5"/>
      <c r="G57" s="178" t="s">
        <v>37</v>
      </c>
      <c r="H57" s="178"/>
      <c r="I57" s="178"/>
      <c r="J57" s="1"/>
      <c r="K57" s="178" t="s">
        <v>38</v>
      </c>
      <c r="L57" s="178"/>
      <c r="M57" s="178"/>
    </row>
    <row r="58" spans="1:15" x14ac:dyDescent="0.3">
      <c r="A58" s="30" t="s">
        <v>39</v>
      </c>
      <c r="B58" s="177"/>
      <c r="C58" s="177"/>
      <c r="D58" s="177"/>
      <c r="E58" s="5"/>
      <c r="G58" s="177"/>
      <c r="H58" s="177"/>
      <c r="I58" s="177"/>
      <c r="J58" s="1"/>
      <c r="K58" s="177"/>
      <c r="L58" s="177"/>
      <c r="M58" s="177"/>
    </row>
    <row r="59" spans="1:15" x14ac:dyDescent="0.3">
      <c r="A59" s="5"/>
      <c r="B59" s="178" t="s">
        <v>36</v>
      </c>
      <c r="C59" s="178"/>
      <c r="D59" s="178"/>
      <c r="E59" s="5"/>
      <c r="G59" s="178" t="s">
        <v>40</v>
      </c>
      <c r="H59" s="178"/>
      <c r="I59" s="178"/>
      <c r="J59" s="1"/>
      <c r="K59" s="178" t="s">
        <v>41</v>
      </c>
      <c r="L59" s="178"/>
      <c r="M59" s="178"/>
    </row>
    <row r="60" spans="1:15" x14ac:dyDescent="0.3">
      <c r="A60" s="30" t="s">
        <v>42</v>
      </c>
      <c r="B60" s="186"/>
      <c r="C60" s="186"/>
      <c r="D60" s="186"/>
      <c r="E60" s="186"/>
      <c r="F60" s="186"/>
      <c r="G60" s="1"/>
      <c r="H60" s="1"/>
      <c r="I60" s="1"/>
      <c r="J60" s="1"/>
      <c r="K60" s="1"/>
      <c r="L60" s="1"/>
      <c r="M60" s="1"/>
    </row>
  </sheetData>
  <mergeCells count="66">
    <mergeCell ref="K57:M57"/>
    <mergeCell ref="K58:M58"/>
    <mergeCell ref="K59:M59"/>
    <mergeCell ref="B60:F60"/>
    <mergeCell ref="E55:E56"/>
    <mergeCell ref="B57:D57"/>
    <mergeCell ref="B58:D58"/>
    <mergeCell ref="B59:D59"/>
    <mergeCell ref="G55:I56"/>
    <mergeCell ref="G57:I57"/>
    <mergeCell ref="G58:I58"/>
    <mergeCell ref="G59:I59"/>
    <mergeCell ref="B55:D56"/>
    <mergeCell ref="K55:M56"/>
    <mergeCell ref="O29:O30"/>
    <mergeCell ref="B36:B37"/>
    <mergeCell ref="C36:C37"/>
    <mergeCell ref="O36:O37"/>
    <mergeCell ref="I36:I37"/>
    <mergeCell ref="J36:J37"/>
    <mergeCell ref="K36:K37"/>
    <mergeCell ref="L36:L37"/>
    <mergeCell ref="M36:M37"/>
    <mergeCell ref="N36:N37"/>
    <mergeCell ref="D36:D37"/>
    <mergeCell ref="E36:E37"/>
    <mergeCell ref="F36:F37"/>
    <mergeCell ref="G36:G37"/>
    <mergeCell ref="H36:H37"/>
    <mergeCell ref="G29:G30"/>
    <mergeCell ref="H29:H30"/>
    <mergeCell ref="M9:M11"/>
    <mergeCell ref="N9:N11"/>
    <mergeCell ref="M29:M30"/>
    <mergeCell ref="N29:N30"/>
    <mergeCell ref="O9:O11"/>
    <mergeCell ref="B29:B30"/>
    <mergeCell ref="C29:C30"/>
    <mergeCell ref="D29:D30"/>
    <mergeCell ref="E29:E30"/>
    <mergeCell ref="F29:F30"/>
    <mergeCell ref="I29:I30"/>
    <mergeCell ref="J29:J30"/>
    <mergeCell ref="H9:H11"/>
    <mergeCell ref="I9:I11"/>
    <mergeCell ref="J9:J11"/>
    <mergeCell ref="K29:K30"/>
    <mergeCell ref="L29:L30"/>
    <mergeCell ref="K9:K11"/>
    <mergeCell ref="L9:L11"/>
    <mergeCell ref="B9:B11"/>
    <mergeCell ref="C9:C11"/>
    <mergeCell ref="D9:D11"/>
    <mergeCell ref="E9:E11"/>
    <mergeCell ref="F9:F11"/>
    <mergeCell ref="G9:G11"/>
    <mergeCell ref="A1:O1"/>
    <mergeCell ref="A2:A5"/>
    <mergeCell ref="B2:B5"/>
    <mergeCell ref="C2:O2"/>
    <mergeCell ref="C3:C5"/>
    <mergeCell ref="D3:O3"/>
    <mergeCell ref="D4:I4"/>
    <mergeCell ref="J4:K4"/>
    <mergeCell ref="L4:N4"/>
    <mergeCell ref="O4:O5"/>
  </mergeCells>
  <hyperlinks>
    <hyperlink ref="A9" location="P8377" display="P8377" xr:uid="{00000000-0004-0000-1500-000000000000}"/>
    <hyperlink ref="A29" location="P8377" display="P8377" xr:uid="{00000000-0004-0000-1500-000001000000}"/>
    <hyperlink ref="A36" location="P8377" display="P8377" xr:uid="{00000000-0004-0000-15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verticalDpi="0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9"/>
  <sheetViews>
    <sheetView topLeftCell="A10" zoomScaleNormal="100" workbookViewId="0">
      <selection activeCell="H13" sqref="H13:M13"/>
    </sheetView>
  </sheetViews>
  <sheetFormatPr defaultColWidth="9.109375" defaultRowHeight="13.2" x14ac:dyDescent="0.25"/>
  <cols>
    <col min="1" max="1" width="34.88671875" style="1" customWidth="1"/>
    <col min="2" max="3" width="9.109375" style="1"/>
    <col min="4" max="4" width="14.5546875" style="1" customWidth="1"/>
    <col min="5" max="5" width="13.44140625" style="1" customWidth="1"/>
    <col min="6" max="6" width="10.6640625" style="1" customWidth="1"/>
    <col min="7" max="7" width="6.5546875" style="1" customWidth="1"/>
    <col min="8" max="8" width="8.109375" style="1" customWidth="1"/>
    <col min="9" max="9" width="14.5546875" style="1" customWidth="1"/>
    <col min="10" max="10" width="9.88671875" style="1" customWidth="1"/>
    <col min="11" max="11" width="10.5546875" style="1" customWidth="1"/>
    <col min="12" max="12" width="10.109375" style="1" customWidth="1"/>
    <col min="13" max="13" width="10.33203125" style="1" customWidth="1"/>
    <col min="14" max="15" width="9.109375" style="1"/>
    <col min="16" max="16" width="18.88671875" style="1" customWidth="1"/>
    <col min="17" max="17" width="16.33203125" style="1" customWidth="1"/>
    <col min="18" max="16384" width="9.109375" style="1"/>
  </cols>
  <sheetData>
    <row r="1" spans="1:17" x14ac:dyDescent="0.25">
      <c r="A1" s="179" t="s">
        <v>399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41"/>
      <c r="Q1" s="41"/>
    </row>
    <row r="2" spans="1:17" ht="13.8" thickBot="1" x14ac:dyDescent="0.3">
      <c r="A2" s="3"/>
    </row>
    <row r="3" spans="1:17" ht="13.8" thickBot="1" x14ac:dyDescent="0.3">
      <c r="A3" s="5"/>
      <c r="B3" s="5"/>
      <c r="P3" s="6"/>
      <c r="Q3" s="7" t="s">
        <v>1</v>
      </c>
    </row>
    <row r="4" spans="1:17" ht="13.8" thickBot="1" x14ac:dyDescent="0.3">
      <c r="A4" s="189" t="s">
        <v>459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8" t="s">
        <v>2</v>
      </c>
      <c r="Q4" s="9"/>
    </row>
    <row r="5" spans="1:17" ht="13.8" thickBot="1" x14ac:dyDescent="0.3">
      <c r="A5" s="5"/>
      <c r="B5" s="5"/>
      <c r="P5" s="8" t="s">
        <v>3</v>
      </c>
      <c r="Q5" s="66">
        <v>86300402</v>
      </c>
    </row>
    <row r="6" spans="1:17" ht="13.8" thickBot="1" x14ac:dyDescent="0.3">
      <c r="A6" s="5"/>
      <c r="B6" s="5"/>
      <c r="P6" s="8" t="s">
        <v>4</v>
      </c>
      <c r="Q6" s="66">
        <v>1001112534</v>
      </c>
    </row>
    <row r="7" spans="1:17" ht="13.8" thickBot="1" x14ac:dyDescent="0.3">
      <c r="A7" s="5" t="s">
        <v>5</v>
      </c>
      <c r="B7" s="190" t="s">
        <v>452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8" t="s">
        <v>6</v>
      </c>
      <c r="Q7" s="66">
        <v>102001001</v>
      </c>
    </row>
    <row r="8" spans="1:17" ht="27" thickBot="1" x14ac:dyDescent="0.3">
      <c r="A8" s="5" t="s">
        <v>7</v>
      </c>
      <c r="B8" s="191" t="s">
        <v>443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8" t="s">
        <v>8</v>
      </c>
      <c r="Q8" s="67" t="s">
        <v>445</v>
      </c>
    </row>
    <row r="9" spans="1:17" ht="13.8" thickBot="1" x14ac:dyDescent="0.3">
      <c r="A9" s="5" t="s">
        <v>9</v>
      </c>
      <c r="B9" s="191" t="s">
        <v>444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1" t="s">
        <v>10</v>
      </c>
      <c r="Q9" s="66">
        <v>86636410</v>
      </c>
    </row>
    <row r="10" spans="1:17" ht="13.8" thickBot="1" x14ac:dyDescent="0.3">
      <c r="A10" s="5" t="s">
        <v>11</v>
      </c>
      <c r="B10" s="5"/>
      <c r="P10" s="6"/>
      <c r="Q10" s="9"/>
    </row>
    <row r="11" spans="1:17" x14ac:dyDescent="0.25">
      <c r="A11" s="3"/>
    </row>
    <row r="13" spans="1:17" ht="75" customHeight="1" x14ac:dyDescent="0.25">
      <c r="A13" s="180" t="s">
        <v>58</v>
      </c>
      <c r="B13" s="180" t="s">
        <v>14</v>
      </c>
      <c r="C13" s="180" t="s">
        <v>59</v>
      </c>
      <c r="D13" s="180"/>
      <c r="E13" s="181" t="s">
        <v>60</v>
      </c>
      <c r="F13" s="181"/>
      <c r="G13" s="181"/>
      <c r="H13" s="180" t="s">
        <v>61</v>
      </c>
      <c r="I13" s="180"/>
      <c r="J13" s="180"/>
      <c r="K13" s="180"/>
      <c r="L13" s="180"/>
      <c r="M13" s="180"/>
      <c r="N13" s="181" t="s">
        <v>62</v>
      </c>
      <c r="O13" s="181"/>
      <c r="P13" s="180" t="s">
        <v>63</v>
      </c>
      <c r="Q13" s="180" t="s">
        <v>64</v>
      </c>
    </row>
    <row r="14" spans="1:17" x14ac:dyDescent="0.25">
      <c r="A14" s="180"/>
      <c r="B14" s="180"/>
      <c r="C14" s="180" t="s">
        <v>20</v>
      </c>
      <c r="D14" s="180" t="s">
        <v>65</v>
      </c>
      <c r="E14" s="180" t="s">
        <v>66</v>
      </c>
      <c r="F14" s="180"/>
      <c r="G14" s="180" t="s">
        <v>67</v>
      </c>
      <c r="H14" s="180" t="s">
        <v>20</v>
      </c>
      <c r="I14" s="180" t="s">
        <v>65</v>
      </c>
      <c r="J14" s="180" t="s">
        <v>68</v>
      </c>
      <c r="K14" s="180"/>
      <c r="L14" s="180"/>
      <c r="M14" s="180"/>
      <c r="N14" s="180" t="s">
        <v>69</v>
      </c>
      <c r="O14" s="180" t="s">
        <v>70</v>
      </c>
      <c r="P14" s="180"/>
      <c r="Q14" s="180"/>
    </row>
    <row r="15" spans="1:17" ht="39.6" x14ac:dyDescent="0.25">
      <c r="A15" s="180"/>
      <c r="B15" s="180"/>
      <c r="C15" s="180"/>
      <c r="D15" s="180"/>
      <c r="E15" s="13" t="s">
        <v>71</v>
      </c>
      <c r="F15" s="13" t="s">
        <v>72</v>
      </c>
      <c r="G15" s="180"/>
      <c r="H15" s="180"/>
      <c r="I15" s="180"/>
      <c r="J15" s="12" t="s">
        <v>73</v>
      </c>
      <c r="K15" s="12" t="s">
        <v>74</v>
      </c>
      <c r="L15" s="12" t="s">
        <v>75</v>
      </c>
      <c r="M15" s="12" t="s">
        <v>76</v>
      </c>
      <c r="N15" s="180"/>
      <c r="O15" s="180"/>
      <c r="P15" s="180"/>
      <c r="Q15" s="180"/>
    </row>
    <row r="16" spans="1:17" ht="13.8" thickBot="1" x14ac:dyDescent="0.3">
      <c r="A16" s="12">
        <v>1</v>
      </c>
      <c r="B16" s="14">
        <v>2</v>
      </c>
      <c r="C16" s="14">
        <v>3</v>
      </c>
      <c r="D16" s="14">
        <v>4</v>
      </c>
      <c r="E16" s="14">
        <v>5</v>
      </c>
      <c r="F16" s="14">
        <v>6</v>
      </c>
      <c r="G16" s="14">
        <v>7</v>
      </c>
      <c r="H16" s="14">
        <v>8</v>
      </c>
      <c r="I16" s="14">
        <v>9</v>
      </c>
      <c r="J16" s="14">
        <v>10</v>
      </c>
      <c r="K16" s="14">
        <v>11</v>
      </c>
      <c r="L16" s="14">
        <v>12</v>
      </c>
      <c r="M16" s="14">
        <v>13</v>
      </c>
      <c r="N16" s="14">
        <v>14</v>
      </c>
      <c r="O16" s="14">
        <v>15</v>
      </c>
      <c r="P16" s="14">
        <v>16</v>
      </c>
      <c r="Q16" s="14">
        <v>17</v>
      </c>
    </row>
    <row r="17" spans="1:17" x14ac:dyDescent="0.25">
      <c r="A17" s="16" t="s">
        <v>77</v>
      </c>
      <c r="B17" s="17">
        <v>1000</v>
      </c>
      <c r="C17" s="68">
        <v>0</v>
      </c>
      <c r="D17" s="68">
        <v>0</v>
      </c>
      <c r="E17" s="18"/>
      <c r="F17" s="18"/>
      <c r="G17" s="18"/>
      <c r="H17" s="68">
        <v>0</v>
      </c>
      <c r="I17" s="68">
        <v>0</v>
      </c>
      <c r="J17" s="18"/>
      <c r="K17" s="18"/>
      <c r="L17" s="18"/>
      <c r="M17" s="18"/>
      <c r="N17" s="68">
        <v>0</v>
      </c>
      <c r="O17" s="50">
        <v>0</v>
      </c>
      <c r="P17" s="18"/>
      <c r="Q17" s="19"/>
    </row>
    <row r="18" spans="1:17" x14ac:dyDescent="0.25">
      <c r="A18" s="16" t="s">
        <v>78</v>
      </c>
      <c r="B18" s="21">
        <v>2000</v>
      </c>
      <c r="C18" s="69">
        <v>0</v>
      </c>
      <c r="D18" s="69">
        <v>0</v>
      </c>
      <c r="E18" s="15"/>
      <c r="F18" s="15"/>
      <c r="G18" s="15"/>
      <c r="H18" s="69">
        <v>0</v>
      </c>
      <c r="I18" s="69">
        <v>0</v>
      </c>
      <c r="J18" s="15"/>
      <c r="K18" s="15"/>
      <c r="L18" s="15"/>
      <c r="M18" s="15"/>
      <c r="N18" s="69">
        <v>0</v>
      </c>
      <c r="O18" s="64">
        <v>0</v>
      </c>
      <c r="P18" s="15"/>
      <c r="Q18" s="22"/>
    </row>
    <row r="19" spans="1:17" x14ac:dyDescent="0.25">
      <c r="A19" s="16" t="s">
        <v>79</v>
      </c>
      <c r="B19" s="21">
        <v>3000</v>
      </c>
      <c r="C19" s="69">
        <v>0</v>
      </c>
      <c r="D19" s="69">
        <v>0</v>
      </c>
      <c r="E19" s="15"/>
      <c r="F19" s="15"/>
      <c r="G19" s="15"/>
      <c r="H19" s="69">
        <v>0</v>
      </c>
      <c r="I19" s="69">
        <v>0</v>
      </c>
      <c r="J19" s="15"/>
      <c r="K19" s="15"/>
      <c r="L19" s="15"/>
      <c r="M19" s="15"/>
      <c r="N19" s="69">
        <v>0</v>
      </c>
      <c r="O19" s="64">
        <v>0</v>
      </c>
      <c r="P19" s="15"/>
      <c r="Q19" s="22"/>
    </row>
    <row r="20" spans="1:17" x14ac:dyDescent="0.25">
      <c r="A20" s="37" t="s">
        <v>80</v>
      </c>
      <c r="B20" s="194">
        <v>3100</v>
      </c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3"/>
    </row>
    <row r="21" spans="1:17" ht="26.4" x14ac:dyDescent="0.25">
      <c r="A21" s="37" t="s">
        <v>81</v>
      </c>
      <c r="B21" s="194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3"/>
    </row>
    <row r="22" spans="1:17" ht="26.4" x14ac:dyDescent="0.25">
      <c r="A22" s="37" t="s">
        <v>82</v>
      </c>
      <c r="B22" s="21">
        <v>3200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22"/>
    </row>
    <row r="23" spans="1:17" ht="39.6" x14ac:dyDescent="0.25">
      <c r="A23" s="37" t="s">
        <v>83</v>
      </c>
      <c r="B23" s="21">
        <v>3300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2"/>
    </row>
    <row r="24" spans="1:17" ht="26.4" x14ac:dyDescent="0.25">
      <c r="A24" s="37" t="s">
        <v>84</v>
      </c>
      <c r="B24" s="21">
        <v>3400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2"/>
    </row>
    <row r="25" spans="1:17" x14ac:dyDescent="0.25">
      <c r="A25" s="38" t="s">
        <v>85</v>
      </c>
      <c r="B25" s="194">
        <v>3410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3"/>
    </row>
    <row r="26" spans="1:17" ht="26.4" x14ac:dyDescent="0.25">
      <c r="A26" s="38" t="s">
        <v>440</v>
      </c>
      <c r="B26" s="194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3"/>
    </row>
    <row r="27" spans="1:17" ht="52.8" x14ac:dyDescent="0.25">
      <c r="A27" s="38" t="s">
        <v>86</v>
      </c>
      <c r="B27" s="21">
        <v>3420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22"/>
    </row>
    <row r="28" spans="1:17" ht="39.6" x14ac:dyDescent="0.25">
      <c r="A28" s="38" t="s">
        <v>87</v>
      </c>
      <c r="B28" s="21">
        <v>3430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22"/>
    </row>
    <row r="29" spans="1:17" x14ac:dyDescent="0.25">
      <c r="A29" s="16" t="s">
        <v>88</v>
      </c>
      <c r="B29" s="21">
        <v>4000</v>
      </c>
      <c r="C29" s="70">
        <v>0</v>
      </c>
      <c r="D29" s="70">
        <v>0</v>
      </c>
      <c r="E29" s="15"/>
      <c r="F29" s="15"/>
      <c r="G29" s="15"/>
      <c r="H29" s="70">
        <v>0</v>
      </c>
      <c r="I29" s="70">
        <v>0</v>
      </c>
      <c r="J29" s="15"/>
      <c r="K29" s="15"/>
      <c r="L29" s="15"/>
      <c r="M29" s="15"/>
      <c r="N29" s="70">
        <v>0</v>
      </c>
      <c r="O29" s="70">
        <v>0</v>
      </c>
      <c r="P29" s="15"/>
      <c r="Q29" s="22"/>
    </row>
    <row r="30" spans="1:17" x14ac:dyDescent="0.25">
      <c r="A30" s="37" t="s">
        <v>85</v>
      </c>
      <c r="B30" s="194">
        <v>4100</v>
      </c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3"/>
    </row>
    <row r="31" spans="1:17" x14ac:dyDescent="0.25">
      <c r="A31" s="37" t="s">
        <v>89</v>
      </c>
      <c r="B31" s="194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3"/>
    </row>
    <row r="32" spans="1:17" x14ac:dyDescent="0.25">
      <c r="A32" s="16" t="s">
        <v>90</v>
      </c>
      <c r="B32" s="21">
        <v>5000</v>
      </c>
      <c r="C32" s="70">
        <v>0</v>
      </c>
      <c r="D32" s="70">
        <v>0</v>
      </c>
      <c r="E32" s="15"/>
      <c r="F32" s="15"/>
      <c r="G32" s="15"/>
      <c r="H32" s="70">
        <v>0</v>
      </c>
      <c r="I32" s="70">
        <v>0</v>
      </c>
      <c r="J32" s="15"/>
      <c r="K32" s="15"/>
      <c r="L32" s="15"/>
      <c r="M32" s="15"/>
      <c r="N32" s="70">
        <v>0</v>
      </c>
      <c r="O32" s="70">
        <v>0</v>
      </c>
      <c r="P32" s="15"/>
      <c r="Q32" s="22"/>
    </row>
    <row r="33" spans="1:17" x14ac:dyDescent="0.25">
      <c r="A33" s="37" t="s">
        <v>85</v>
      </c>
      <c r="B33" s="194">
        <v>5100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3"/>
    </row>
    <row r="34" spans="1:17" ht="26.4" x14ac:dyDescent="0.25">
      <c r="A34" s="37" t="s">
        <v>91</v>
      </c>
      <c r="B34" s="194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3"/>
    </row>
    <row r="35" spans="1:17" ht="13.8" thickBot="1" x14ac:dyDescent="0.3">
      <c r="A35" s="55" t="s">
        <v>25</v>
      </c>
      <c r="B35" s="56">
        <v>9000</v>
      </c>
      <c r="C35" s="71">
        <v>0</v>
      </c>
      <c r="D35" s="25" t="s">
        <v>26</v>
      </c>
      <c r="E35" s="26"/>
      <c r="F35" s="26"/>
      <c r="G35" s="26"/>
      <c r="H35" s="25" t="s">
        <v>26</v>
      </c>
      <c r="I35" s="71">
        <v>0</v>
      </c>
      <c r="J35" s="26"/>
      <c r="K35" s="26"/>
      <c r="L35" s="26"/>
      <c r="M35" s="26"/>
      <c r="N35" s="71">
        <v>0</v>
      </c>
      <c r="O35" s="71">
        <v>0</v>
      </c>
      <c r="P35" s="26"/>
      <c r="Q35" s="27"/>
    </row>
    <row r="37" spans="1:17" x14ac:dyDescent="0.25">
      <c r="A37" s="3"/>
    </row>
    <row r="38" spans="1:17" ht="15" customHeight="1" x14ac:dyDescent="0.25">
      <c r="A38" s="30" t="s">
        <v>34</v>
      </c>
      <c r="B38" s="188" t="s">
        <v>450</v>
      </c>
      <c r="C38" s="188"/>
      <c r="D38" s="188"/>
      <c r="E38" s="186"/>
      <c r="F38" s="188"/>
      <c r="G38" s="188"/>
      <c r="H38" s="188"/>
      <c r="J38" s="188" t="s">
        <v>457</v>
      </c>
      <c r="K38" s="188"/>
      <c r="L38" s="188"/>
    </row>
    <row r="39" spans="1:17" ht="15.75" customHeight="1" x14ac:dyDescent="0.25">
      <c r="A39" s="5" t="s">
        <v>35</v>
      </c>
      <c r="B39" s="177"/>
      <c r="C39" s="177"/>
      <c r="D39" s="177"/>
      <c r="E39" s="186"/>
      <c r="F39" s="177"/>
      <c r="G39" s="177"/>
      <c r="H39" s="177"/>
      <c r="J39" s="177"/>
      <c r="K39" s="177"/>
      <c r="L39" s="177"/>
    </row>
    <row r="40" spans="1:17" x14ac:dyDescent="0.25">
      <c r="A40" s="5"/>
      <c r="B40" s="178" t="s">
        <v>36</v>
      </c>
      <c r="C40" s="178"/>
      <c r="D40" s="178"/>
      <c r="E40" s="5"/>
      <c r="F40" s="178" t="s">
        <v>37</v>
      </c>
      <c r="G40" s="178"/>
      <c r="H40" s="178"/>
      <c r="J40" s="178" t="s">
        <v>38</v>
      </c>
      <c r="K40" s="178"/>
      <c r="L40" s="178"/>
    </row>
    <row r="41" spans="1:17" x14ac:dyDescent="0.25">
      <c r="A41" s="30" t="s">
        <v>39</v>
      </c>
      <c r="B41" s="177"/>
      <c r="C41" s="177"/>
      <c r="D41" s="177"/>
      <c r="E41" s="5"/>
      <c r="F41" s="177"/>
      <c r="G41" s="177"/>
      <c r="H41" s="177"/>
      <c r="J41" s="177"/>
      <c r="K41" s="177"/>
      <c r="L41" s="177"/>
    </row>
    <row r="42" spans="1:17" x14ac:dyDescent="0.25">
      <c r="A42" s="5"/>
      <c r="B42" s="178" t="s">
        <v>36</v>
      </c>
      <c r="C42" s="178"/>
      <c r="D42" s="178"/>
      <c r="E42" s="5"/>
      <c r="F42" s="178" t="s">
        <v>40</v>
      </c>
      <c r="G42" s="178"/>
      <c r="H42" s="178"/>
      <c r="J42" s="178" t="s">
        <v>41</v>
      </c>
      <c r="K42" s="178"/>
      <c r="L42" s="178"/>
    </row>
    <row r="43" spans="1:17" x14ac:dyDescent="0.25">
      <c r="A43" s="30" t="s">
        <v>42</v>
      </c>
      <c r="B43" s="186"/>
      <c r="C43" s="186"/>
      <c r="D43" s="186"/>
      <c r="E43" s="186"/>
      <c r="F43" s="186"/>
    </row>
    <row r="44" spans="1:17" x14ac:dyDescent="0.25">
      <c r="A44" s="3"/>
    </row>
    <row r="45" spans="1:17" x14ac:dyDescent="0.25">
      <c r="A45" s="3" t="s">
        <v>55</v>
      </c>
    </row>
    <row r="46" spans="1:17" x14ac:dyDescent="0.25">
      <c r="A46" s="187" t="s">
        <v>92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</row>
    <row r="47" spans="1:17" x14ac:dyDescent="0.25">
      <c r="A47" s="187" t="s">
        <v>93</v>
      </c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</row>
    <row r="48" spans="1:17" x14ac:dyDescent="0.25">
      <c r="A48" s="187" t="s">
        <v>94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</row>
    <row r="49" spans="1:17" x14ac:dyDescent="0.25">
      <c r="A49" s="187" t="s">
        <v>95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</row>
  </sheetData>
  <mergeCells count="104">
    <mergeCell ref="Q13:Q15"/>
    <mergeCell ref="C14:C15"/>
    <mergeCell ref="D14:D15"/>
    <mergeCell ref="E14:F14"/>
    <mergeCell ref="G14:G15"/>
    <mergeCell ref="H14:H15"/>
    <mergeCell ref="I14:I15"/>
    <mergeCell ref="J14:M14"/>
    <mergeCell ref="N14:N15"/>
    <mergeCell ref="O14:O15"/>
    <mergeCell ref="C20:C21"/>
    <mergeCell ref="D20:D21"/>
    <mergeCell ref="E20:E21"/>
    <mergeCell ref="F20:F21"/>
    <mergeCell ref="G20:G21"/>
    <mergeCell ref="H20:H21"/>
    <mergeCell ref="I20:I21"/>
    <mergeCell ref="P20:P21"/>
    <mergeCell ref="A13:A15"/>
    <mergeCell ref="B13:B15"/>
    <mergeCell ref="C13:D13"/>
    <mergeCell ref="E13:G13"/>
    <mergeCell ref="H13:M13"/>
    <mergeCell ref="N13:O13"/>
    <mergeCell ref="P13:P15"/>
    <mergeCell ref="J25:J26"/>
    <mergeCell ref="Q20:Q21"/>
    <mergeCell ref="B25:B26"/>
    <mergeCell ref="C25:C26"/>
    <mergeCell ref="D25:D26"/>
    <mergeCell ref="E25:E26"/>
    <mergeCell ref="F25:F26"/>
    <mergeCell ref="G25:G26"/>
    <mergeCell ref="H25:H26"/>
    <mergeCell ref="I25:I26"/>
    <mergeCell ref="J20:J21"/>
    <mergeCell ref="K20:K21"/>
    <mergeCell ref="L20:L21"/>
    <mergeCell ref="M20:M21"/>
    <mergeCell ref="N20:N21"/>
    <mergeCell ref="O20:O21"/>
    <mergeCell ref="P25:P26"/>
    <mergeCell ref="Q25:Q26"/>
    <mergeCell ref="K25:K26"/>
    <mergeCell ref="L25:L26"/>
    <mergeCell ref="M25:M26"/>
    <mergeCell ref="N25:N26"/>
    <mergeCell ref="O25:O26"/>
    <mergeCell ref="B20:B21"/>
    <mergeCell ref="B33:B34"/>
    <mergeCell ref="C33:C34"/>
    <mergeCell ref="D33:D34"/>
    <mergeCell ref="E33:E34"/>
    <mergeCell ref="F33:F34"/>
    <mergeCell ref="G33:G34"/>
    <mergeCell ref="H33:H34"/>
    <mergeCell ref="I33:I34"/>
    <mergeCell ref="J30:J31"/>
    <mergeCell ref="B30:B31"/>
    <mergeCell ref="C30:C31"/>
    <mergeCell ref="D30:D31"/>
    <mergeCell ref="E30:E31"/>
    <mergeCell ref="F30:F31"/>
    <mergeCell ref="G30:G31"/>
    <mergeCell ref="H30:H31"/>
    <mergeCell ref="I30:I31"/>
    <mergeCell ref="F38:H39"/>
    <mergeCell ref="J33:J34"/>
    <mergeCell ref="K33:K34"/>
    <mergeCell ref="L33:L34"/>
    <mergeCell ref="M33:M34"/>
    <mergeCell ref="N33:N34"/>
    <mergeCell ref="O33:O34"/>
    <mergeCell ref="P30:P31"/>
    <mergeCell ref="Q30:Q31"/>
    <mergeCell ref="K30:K31"/>
    <mergeCell ref="L30:L31"/>
    <mergeCell ref="M30:M31"/>
    <mergeCell ref="N30:N31"/>
    <mergeCell ref="O30:O31"/>
    <mergeCell ref="A46:Q46"/>
    <mergeCell ref="A47:Q47"/>
    <mergeCell ref="A48:Q48"/>
    <mergeCell ref="A49:Q49"/>
    <mergeCell ref="A1:O1"/>
    <mergeCell ref="F40:H40"/>
    <mergeCell ref="F41:H41"/>
    <mergeCell ref="F42:H42"/>
    <mergeCell ref="B38:D39"/>
    <mergeCell ref="B40:D40"/>
    <mergeCell ref="B41:D41"/>
    <mergeCell ref="B42:D42"/>
    <mergeCell ref="B43:F43"/>
    <mergeCell ref="A4:O4"/>
    <mergeCell ref="B7:O7"/>
    <mergeCell ref="B8:O8"/>
    <mergeCell ref="B9:O9"/>
    <mergeCell ref="J38:L39"/>
    <mergeCell ref="J40:L40"/>
    <mergeCell ref="J41:L41"/>
    <mergeCell ref="J42:L42"/>
    <mergeCell ref="P33:P34"/>
    <mergeCell ref="Q33:Q34"/>
    <mergeCell ref="E38:E39"/>
  </mergeCells>
  <hyperlinks>
    <hyperlink ref="P9" r:id="rId1" display="consultantplus://offline/ref=1C77DEE82420F05305EA13A2AC0F834136160DB8253DEC773E0C0777689FCDD4DE8FD6ED865839AB7A8E3C12C1eFl7L" xr:uid="{00000000-0004-0000-0200-000000000000}"/>
    <hyperlink ref="E13" location="P973" display="P973" xr:uid="{00000000-0004-0000-0200-000001000000}"/>
    <hyperlink ref="N13" location="P976" display="P976" xr:uid="{00000000-0004-0000-0200-000002000000}"/>
    <hyperlink ref="E15" location="P974" display="P974" xr:uid="{00000000-0004-0000-0200-000003000000}"/>
    <hyperlink ref="F15" location="P975" display="P975" xr:uid="{00000000-0004-0000-0200-000004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2"/>
  <sheetViews>
    <sheetView zoomScaleNormal="100" workbookViewId="0">
      <selection activeCell="A3" sqref="A3:M3"/>
    </sheetView>
  </sheetViews>
  <sheetFormatPr defaultRowHeight="14.4" x14ac:dyDescent="0.3"/>
  <cols>
    <col min="1" max="1" width="31.88671875" customWidth="1"/>
    <col min="3" max="3" width="12.33203125" customWidth="1"/>
    <col min="4" max="4" width="18" customWidth="1"/>
    <col min="5" max="5" width="13.33203125" customWidth="1"/>
    <col min="6" max="6" width="13" customWidth="1"/>
    <col min="7" max="7" width="14.5546875" customWidth="1"/>
    <col min="8" max="8" width="13" customWidth="1"/>
    <col min="10" max="10" width="12.88671875" customWidth="1"/>
    <col min="11" max="11" width="13.88671875" customWidth="1"/>
    <col min="12" max="12" width="12" customWidth="1"/>
    <col min="13" max="13" width="17.6640625" customWidth="1"/>
    <col min="14" max="14" width="19.109375" customWidth="1"/>
    <col min="15" max="15" width="18.6640625" customWidth="1"/>
  </cols>
  <sheetData>
    <row r="1" spans="1:15" x14ac:dyDescent="0.3">
      <c r="A1" s="179" t="s">
        <v>404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"/>
      <c r="O1" s="1"/>
    </row>
    <row r="2" spans="1:15" ht="15" thickBot="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thickBot="1" x14ac:dyDescent="0.35">
      <c r="A3" s="189" t="s">
        <v>459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6"/>
      <c r="O3" s="7" t="s">
        <v>1</v>
      </c>
    </row>
    <row r="4" spans="1:15" ht="15" thickBot="1" x14ac:dyDescent="0.35">
      <c r="A4" s="5"/>
      <c r="B4" s="5"/>
      <c r="E4" s="1"/>
      <c r="F4" s="1"/>
      <c r="G4" s="1"/>
      <c r="H4" s="1"/>
      <c r="I4" s="1"/>
      <c r="J4" s="1"/>
      <c r="K4" s="1"/>
      <c r="L4" s="1"/>
      <c r="M4" s="1"/>
      <c r="N4" s="8" t="s">
        <v>2</v>
      </c>
      <c r="O4" s="9"/>
    </row>
    <row r="5" spans="1:15" ht="15" thickBot="1" x14ac:dyDescent="0.35">
      <c r="A5" s="5"/>
      <c r="B5" s="5"/>
      <c r="E5" s="1"/>
      <c r="F5" s="1"/>
      <c r="G5" s="1"/>
      <c r="H5" s="1"/>
      <c r="I5" s="1"/>
      <c r="J5" s="1"/>
      <c r="K5" s="1"/>
      <c r="L5" s="1"/>
      <c r="M5" s="1"/>
      <c r="N5" s="8" t="s">
        <v>3</v>
      </c>
      <c r="O5" s="66">
        <v>86300402</v>
      </c>
    </row>
    <row r="6" spans="1:15" ht="15" thickBot="1" x14ac:dyDescent="0.35">
      <c r="A6" s="5" t="s">
        <v>5</v>
      </c>
      <c r="B6" s="190" t="s">
        <v>452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8" t="s">
        <v>4</v>
      </c>
      <c r="O6" s="66">
        <v>1001112534</v>
      </c>
    </row>
    <row r="7" spans="1:15" ht="27" thickBot="1" x14ac:dyDescent="0.35">
      <c r="A7" s="5" t="s">
        <v>7</v>
      </c>
      <c r="B7" s="191" t="s">
        <v>443</v>
      </c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8" t="s">
        <v>6</v>
      </c>
      <c r="O7" s="66">
        <v>102001001</v>
      </c>
    </row>
    <row r="8" spans="1:15" ht="15" thickBot="1" x14ac:dyDescent="0.35">
      <c r="A8" s="5" t="s">
        <v>9</v>
      </c>
      <c r="B8" s="191" t="s">
        <v>444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8" t="s">
        <v>8</v>
      </c>
      <c r="O8" s="67" t="s">
        <v>445</v>
      </c>
    </row>
    <row r="9" spans="1:15" ht="15" thickBot="1" x14ac:dyDescent="0.35">
      <c r="A9" s="5" t="s">
        <v>11</v>
      </c>
      <c r="B9" s="5"/>
      <c r="E9" s="1"/>
      <c r="F9" s="1"/>
      <c r="G9" s="1"/>
      <c r="H9" s="1"/>
      <c r="I9" s="1"/>
      <c r="J9" s="1"/>
      <c r="K9" s="1"/>
      <c r="L9" s="1"/>
      <c r="M9" s="1"/>
      <c r="N9" s="11" t="s">
        <v>10</v>
      </c>
      <c r="O9" s="66">
        <v>86636410</v>
      </c>
    </row>
    <row r="10" spans="1:15" ht="15" thickBot="1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6"/>
      <c r="O10" s="9"/>
    </row>
    <row r="11" spans="1:1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36.75" customHeight="1" x14ac:dyDescent="0.3">
      <c r="A12" s="180" t="s">
        <v>58</v>
      </c>
      <c r="B12" s="180" t="s">
        <v>14</v>
      </c>
      <c r="C12" s="180" t="s">
        <v>96</v>
      </c>
      <c r="D12" s="180"/>
      <c r="E12" s="180" t="s">
        <v>97</v>
      </c>
      <c r="F12" s="180"/>
      <c r="G12" s="180"/>
      <c r="H12" s="180" t="s">
        <v>98</v>
      </c>
      <c r="I12" s="180"/>
      <c r="J12" s="180"/>
      <c r="K12" s="180"/>
      <c r="L12" s="180" t="s">
        <v>99</v>
      </c>
      <c r="M12" s="180"/>
      <c r="N12" s="180" t="s">
        <v>100</v>
      </c>
      <c r="O12" s="180"/>
    </row>
    <row r="13" spans="1:15" ht="26.25" customHeight="1" x14ac:dyDescent="0.3">
      <c r="A13" s="180"/>
      <c r="B13" s="180"/>
      <c r="C13" s="180" t="s">
        <v>20</v>
      </c>
      <c r="D13" s="180" t="s">
        <v>101</v>
      </c>
      <c r="E13" s="180" t="s">
        <v>20</v>
      </c>
      <c r="F13" s="180" t="s">
        <v>80</v>
      </c>
      <c r="G13" s="180"/>
      <c r="H13" s="180" t="s">
        <v>20</v>
      </c>
      <c r="I13" s="180" t="s">
        <v>102</v>
      </c>
      <c r="J13" s="180"/>
      <c r="K13" s="180" t="s">
        <v>103</v>
      </c>
      <c r="L13" s="180" t="s">
        <v>20</v>
      </c>
      <c r="M13" s="180" t="s">
        <v>104</v>
      </c>
      <c r="N13" s="180" t="s">
        <v>20</v>
      </c>
      <c r="O13" s="180" t="s">
        <v>101</v>
      </c>
    </row>
    <row r="14" spans="1:15" ht="36.75" customHeight="1" x14ac:dyDescent="0.3">
      <c r="A14" s="180"/>
      <c r="B14" s="180"/>
      <c r="C14" s="180"/>
      <c r="D14" s="180"/>
      <c r="E14" s="180"/>
      <c r="F14" s="12" t="s">
        <v>105</v>
      </c>
      <c r="G14" s="12" t="s">
        <v>106</v>
      </c>
      <c r="H14" s="180"/>
      <c r="I14" s="12" t="s">
        <v>20</v>
      </c>
      <c r="J14" s="12" t="s">
        <v>107</v>
      </c>
      <c r="K14" s="180"/>
      <c r="L14" s="180"/>
      <c r="M14" s="180"/>
      <c r="N14" s="180"/>
      <c r="O14" s="180"/>
    </row>
    <row r="15" spans="1:15" ht="15" thickBot="1" x14ac:dyDescent="0.35">
      <c r="A15" s="12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14">
        <v>12</v>
      </c>
      <c r="M15" s="14">
        <v>13</v>
      </c>
      <c r="N15" s="14">
        <v>14</v>
      </c>
      <c r="O15" s="14">
        <v>15</v>
      </c>
    </row>
    <row r="16" spans="1:15" ht="26.4" x14ac:dyDescent="0.3">
      <c r="A16" s="16" t="s">
        <v>108</v>
      </c>
      <c r="B16" s="42" t="s">
        <v>405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6">
        <v>0</v>
      </c>
    </row>
    <row r="17" spans="1:15" x14ac:dyDescent="0.3">
      <c r="A17" s="37" t="s">
        <v>80</v>
      </c>
      <c r="B17" s="195" t="s">
        <v>406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3"/>
    </row>
    <row r="18" spans="1:15" x14ac:dyDescent="0.3">
      <c r="A18" s="37" t="s">
        <v>109</v>
      </c>
      <c r="B18" s="195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3"/>
    </row>
    <row r="19" spans="1:15" x14ac:dyDescent="0.3">
      <c r="A19" s="38" t="s">
        <v>85</v>
      </c>
      <c r="B19" s="195" t="s">
        <v>407</v>
      </c>
      <c r="C19" s="192"/>
      <c r="D19" s="192"/>
      <c r="E19" s="192"/>
      <c r="F19" s="192"/>
      <c r="G19" s="192"/>
      <c r="H19" s="180" t="s">
        <v>26</v>
      </c>
      <c r="I19" s="192"/>
      <c r="J19" s="180" t="s">
        <v>26</v>
      </c>
      <c r="K19" s="180" t="s">
        <v>26</v>
      </c>
      <c r="L19" s="192"/>
      <c r="M19" s="192"/>
      <c r="N19" s="192"/>
      <c r="O19" s="193"/>
    </row>
    <row r="20" spans="1:15" ht="39.6" x14ac:dyDescent="0.3">
      <c r="A20" s="38" t="s">
        <v>110</v>
      </c>
      <c r="B20" s="195"/>
      <c r="C20" s="192"/>
      <c r="D20" s="192"/>
      <c r="E20" s="192"/>
      <c r="F20" s="192"/>
      <c r="G20" s="192"/>
      <c r="H20" s="180"/>
      <c r="I20" s="192"/>
      <c r="J20" s="180"/>
      <c r="K20" s="180"/>
      <c r="L20" s="192"/>
      <c r="M20" s="192"/>
      <c r="N20" s="192"/>
      <c r="O20" s="193"/>
    </row>
    <row r="21" spans="1:15" ht="52.8" x14ac:dyDescent="0.3">
      <c r="A21" s="37" t="s">
        <v>111</v>
      </c>
      <c r="B21" s="43" t="s">
        <v>408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2"/>
    </row>
    <row r="22" spans="1:15" ht="26.4" x14ac:dyDescent="0.3">
      <c r="A22" s="37" t="s">
        <v>112</v>
      </c>
      <c r="B22" s="43" t="s">
        <v>409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2"/>
    </row>
    <row r="23" spans="1:15" ht="26.4" x14ac:dyDescent="0.3">
      <c r="A23" s="16" t="s">
        <v>113</v>
      </c>
      <c r="B23" s="43" t="s">
        <v>410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4">
        <v>0</v>
      </c>
    </row>
    <row r="24" spans="1:15" x14ac:dyDescent="0.3">
      <c r="A24" s="37" t="s">
        <v>80</v>
      </c>
      <c r="B24" s="195" t="s">
        <v>411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3"/>
    </row>
    <row r="25" spans="1:15" ht="26.4" x14ac:dyDescent="0.3">
      <c r="A25" s="37" t="s">
        <v>114</v>
      </c>
      <c r="B25" s="195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3"/>
    </row>
    <row r="26" spans="1:15" x14ac:dyDescent="0.3">
      <c r="A26" s="38" t="s">
        <v>85</v>
      </c>
      <c r="B26" s="195" t="s">
        <v>412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3"/>
    </row>
    <row r="27" spans="1:15" ht="39.6" x14ac:dyDescent="0.3">
      <c r="A27" s="38" t="s">
        <v>110</v>
      </c>
      <c r="B27" s="195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3"/>
    </row>
    <row r="28" spans="1:15" ht="26.4" x14ac:dyDescent="0.3">
      <c r="A28" s="37" t="s">
        <v>115</v>
      </c>
      <c r="B28" s="43" t="s">
        <v>413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22"/>
    </row>
    <row r="29" spans="1:15" ht="26.4" x14ac:dyDescent="0.3">
      <c r="A29" s="37" t="s">
        <v>116</v>
      </c>
      <c r="B29" s="43" t="s">
        <v>414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2"/>
    </row>
    <row r="30" spans="1:15" ht="26.4" x14ac:dyDescent="0.3">
      <c r="A30" s="16" t="s">
        <v>117</v>
      </c>
      <c r="B30" s="43" t="s">
        <v>415</v>
      </c>
      <c r="C30" s="70">
        <v>0</v>
      </c>
      <c r="D30" s="70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4">
        <v>0</v>
      </c>
    </row>
    <row r="31" spans="1:15" x14ac:dyDescent="0.3">
      <c r="A31" s="37" t="s">
        <v>80</v>
      </c>
      <c r="B31" s="195" t="s">
        <v>416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3"/>
    </row>
    <row r="32" spans="1:15" ht="39.6" x14ac:dyDescent="0.3">
      <c r="A32" s="37" t="s">
        <v>118</v>
      </c>
      <c r="B32" s="195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3"/>
    </row>
    <row r="33" spans="1:15" ht="26.4" x14ac:dyDescent="0.3">
      <c r="A33" s="37" t="s">
        <v>119</v>
      </c>
      <c r="B33" s="43" t="s">
        <v>417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22"/>
    </row>
    <row r="34" spans="1:15" ht="15" thickBot="1" x14ac:dyDescent="0.35">
      <c r="A34" s="55" t="s">
        <v>25</v>
      </c>
      <c r="B34" s="58">
        <v>9000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3">
        <v>0</v>
      </c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">
      <c r="A37" s="30" t="s">
        <v>34</v>
      </c>
      <c r="B37" s="188" t="s">
        <v>450</v>
      </c>
      <c r="C37" s="188"/>
      <c r="D37" s="188"/>
      <c r="E37" s="186"/>
      <c r="F37" s="188"/>
      <c r="G37" s="188"/>
      <c r="H37" s="188"/>
      <c r="I37" s="1"/>
      <c r="J37" s="188" t="s">
        <v>457</v>
      </c>
      <c r="K37" s="188"/>
      <c r="L37" s="188"/>
      <c r="M37" s="1"/>
      <c r="N37" s="1"/>
      <c r="O37" s="1"/>
    </row>
    <row r="38" spans="1:15" x14ac:dyDescent="0.3">
      <c r="A38" s="5" t="s">
        <v>35</v>
      </c>
      <c r="B38" s="177"/>
      <c r="C38" s="177"/>
      <c r="D38" s="177"/>
      <c r="E38" s="186"/>
      <c r="F38" s="177"/>
      <c r="G38" s="177"/>
      <c r="H38" s="177"/>
      <c r="I38" s="1"/>
      <c r="J38" s="177"/>
      <c r="K38" s="177"/>
      <c r="L38" s="177"/>
      <c r="M38" s="1"/>
      <c r="N38" s="1"/>
      <c r="O38" s="1"/>
    </row>
    <row r="39" spans="1:15" x14ac:dyDescent="0.3">
      <c r="A39" s="5"/>
      <c r="B39" s="178" t="s">
        <v>36</v>
      </c>
      <c r="C39" s="178"/>
      <c r="D39" s="178"/>
      <c r="E39" s="5"/>
      <c r="F39" s="178" t="s">
        <v>37</v>
      </c>
      <c r="G39" s="178"/>
      <c r="H39" s="178"/>
      <c r="I39" s="1"/>
      <c r="J39" s="178" t="s">
        <v>38</v>
      </c>
      <c r="K39" s="178"/>
      <c r="L39" s="178"/>
      <c r="M39" s="1"/>
      <c r="N39" s="1"/>
      <c r="O39" s="1"/>
    </row>
    <row r="40" spans="1:15" x14ac:dyDescent="0.3">
      <c r="A40" s="30" t="s">
        <v>39</v>
      </c>
      <c r="B40" s="177"/>
      <c r="C40" s="177"/>
      <c r="D40" s="177"/>
      <c r="E40" s="5"/>
      <c r="F40" s="177"/>
      <c r="G40" s="177"/>
      <c r="H40" s="177"/>
      <c r="I40" s="1"/>
      <c r="J40" s="177"/>
      <c r="K40" s="177"/>
      <c r="L40" s="177"/>
      <c r="M40" s="1"/>
      <c r="N40" s="1"/>
      <c r="O40" s="1"/>
    </row>
    <row r="41" spans="1:15" x14ac:dyDescent="0.3">
      <c r="A41" s="5"/>
      <c r="B41" s="178" t="s">
        <v>36</v>
      </c>
      <c r="C41" s="178"/>
      <c r="D41" s="178"/>
      <c r="E41" s="5"/>
      <c r="F41" s="178" t="s">
        <v>40</v>
      </c>
      <c r="G41" s="178"/>
      <c r="H41" s="178"/>
      <c r="I41" s="1"/>
      <c r="J41" s="178" t="s">
        <v>41</v>
      </c>
      <c r="K41" s="178"/>
      <c r="L41" s="178"/>
      <c r="M41" s="1"/>
      <c r="N41" s="1"/>
      <c r="O41" s="1"/>
    </row>
    <row r="42" spans="1:15" x14ac:dyDescent="0.3">
      <c r="A42" s="30" t="s">
        <v>42</v>
      </c>
      <c r="B42" s="186"/>
      <c r="C42" s="186"/>
      <c r="D42" s="186"/>
      <c r="E42" s="186"/>
      <c r="F42" s="186"/>
      <c r="G42" s="1"/>
      <c r="H42" s="1"/>
      <c r="I42" s="1"/>
      <c r="J42" s="1"/>
      <c r="K42" s="1"/>
      <c r="L42" s="1"/>
      <c r="M42" s="1"/>
      <c r="N42" s="1"/>
      <c r="O42" s="1"/>
    </row>
  </sheetData>
  <mergeCells count="107">
    <mergeCell ref="O24:O25"/>
    <mergeCell ref="B17:B18"/>
    <mergeCell ref="C17:C18"/>
    <mergeCell ref="D17:D18"/>
    <mergeCell ref="E17:E18"/>
    <mergeCell ref="F17:F18"/>
    <mergeCell ref="G17:G18"/>
    <mergeCell ref="H17:H18"/>
    <mergeCell ref="B12:B14"/>
    <mergeCell ref="N19:N20"/>
    <mergeCell ref="N12:O12"/>
    <mergeCell ref="C13:C14"/>
    <mergeCell ref="D13:D14"/>
    <mergeCell ref="E13:E14"/>
    <mergeCell ref="F13:G13"/>
    <mergeCell ref="H13:H14"/>
    <mergeCell ref="I13:J13"/>
    <mergeCell ref="K13:K14"/>
    <mergeCell ref="L13:L14"/>
    <mergeCell ref="C12:D12"/>
    <mergeCell ref="E12:G12"/>
    <mergeCell ref="H12:K12"/>
    <mergeCell ref="N13:N14"/>
    <mergeCell ref="O13:O14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I17:I18"/>
    <mergeCell ref="J17:J18"/>
    <mergeCell ref="K17:K18"/>
    <mergeCell ref="L17:L18"/>
    <mergeCell ref="M17:M18"/>
    <mergeCell ref="N17:N18"/>
    <mergeCell ref="O19:O20"/>
    <mergeCell ref="B39:D39"/>
    <mergeCell ref="B40:D40"/>
    <mergeCell ref="B41:D41"/>
    <mergeCell ref="O31:O32"/>
    <mergeCell ref="E37:E38"/>
    <mergeCell ref="O26:O27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I26:I27"/>
    <mergeCell ref="J26:J27"/>
    <mergeCell ref="K26:K27"/>
    <mergeCell ref="L26:L27"/>
    <mergeCell ref="M26:M27"/>
    <mergeCell ref="N26:N27"/>
    <mergeCell ref="B26:B27"/>
    <mergeCell ref="C26:C27"/>
    <mergeCell ref="D26:D27"/>
    <mergeCell ref="B37:D38"/>
    <mergeCell ref="I24:I25"/>
    <mergeCell ref="J24:J25"/>
    <mergeCell ref="K24:K25"/>
    <mergeCell ref="L24:L25"/>
    <mergeCell ref="N31:N32"/>
    <mergeCell ref="H26:H27"/>
    <mergeCell ref="G24:G25"/>
    <mergeCell ref="H24:H25"/>
    <mergeCell ref="E26:E27"/>
    <mergeCell ref="F26:F27"/>
    <mergeCell ref="G26:G27"/>
    <mergeCell ref="B24:B25"/>
    <mergeCell ref="C24:C25"/>
    <mergeCell ref="D24:D25"/>
    <mergeCell ref="E24:E25"/>
    <mergeCell ref="F24:F25"/>
    <mergeCell ref="N24:N25"/>
    <mergeCell ref="B42:F42"/>
    <mergeCell ref="A3:M3"/>
    <mergeCell ref="B6:M6"/>
    <mergeCell ref="B7:M7"/>
    <mergeCell ref="B8:M8"/>
    <mergeCell ref="A1:M1"/>
    <mergeCell ref="J37:L38"/>
    <mergeCell ref="J39:L39"/>
    <mergeCell ref="J40:L40"/>
    <mergeCell ref="J41:L41"/>
    <mergeCell ref="K31:K32"/>
    <mergeCell ref="L31:L32"/>
    <mergeCell ref="M31:M32"/>
    <mergeCell ref="M24:M25"/>
    <mergeCell ref="K19:K20"/>
    <mergeCell ref="L19:L20"/>
    <mergeCell ref="M19:M20"/>
    <mergeCell ref="M13:M14"/>
    <mergeCell ref="L12:M12"/>
    <mergeCell ref="A12:A14"/>
    <mergeCell ref="F37:H38"/>
    <mergeCell ref="F39:H39"/>
    <mergeCell ref="F40:H40"/>
    <mergeCell ref="F41:H41"/>
  </mergeCells>
  <hyperlinks>
    <hyperlink ref="N9" r:id="rId1" display="consultantplus://offline/ref=1C77DEE82420F05305EA13A2AC0F834136160DB8253DEC773E0C0777689FCDD4DE8FD6ED865839AB7A8E3C12C1eFl7L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Q39"/>
  <sheetViews>
    <sheetView topLeftCell="A7" zoomScale="85" zoomScaleNormal="85" workbookViewId="0">
      <pane xSplit="2" ySplit="12" topLeftCell="C19" activePane="bottomRight" state="frozen"/>
      <selection activeCell="A7" sqref="A7"/>
      <selection pane="topRight" activeCell="C7" sqref="C7"/>
      <selection pane="bottomLeft" activeCell="A19" sqref="A19"/>
      <selection pane="bottomRight" activeCell="D30" sqref="D30"/>
    </sheetView>
  </sheetViews>
  <sheetFormatPr defaultRowHeight="14.4" x14ac:dyDescent="0.3"/>
  <cols>
    <col min="1" max="1" width="33.33203125" customWidth="1"/>
    <col min="2" max="2" width="16" customWidth="1"/>
    <col min="3" max="3" width="14.33203125" customWidth="1"/>
    <col min="4" max="4" width="11.6640625" customWidth="1"/>
    <col min="5" max="5" width="12.33203125" customWidth="1"/>
    <col min="6" max="6" width="12.109375" customWidth="1"/>
    <col min="7" max="7" width="15.33203125" customWidth="1"/>
    <col min="8" max="8" width="11.6640625" customWidth="1"/>
    <col min="9" max="9" width="14.6640625" customWidth="1"/>
    <col min="10" max="10" width="15.44140625" customWidth="1"/>
    <col min="11" max="11" width="17.33203125" customWidth="1"/>
    <col min="12" max="12" width="13.88671875" customWidth="1"/>
    <col min="13" max="13" width="15.109375" customWidth="1"/>
    <col min="14" max="14" width="11.44140625" customWidth="1"/>
    <col min="15" max="15" width="12" customWidth="1"/>
    <col min="16" max="16" width="18.6640625" customWidth="1"/>
    <col min="17" max="17" width="14.88671875" customWidth="1"/>
  </cols>
  <sheetData>
    <row r="1" spans="1:17" x14ac:dyDescent="0.3">
      <c r="A1" s="179" t="s">
        <v>120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"/>
      <c r="Q1" s="1"/>
    </row>
    <row r="2" spans="1:17" ht="15" thickBot="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thickBot="1" x14ac:dyDescent="0.35">
      <c r="A3" s="5"/>
      <c r="B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  <c r="Q3" s="7" t="s">
        <v>1</v>
      </c>
    </row>
    <row r="4" spans="1:17" ht="15" thickBot="1" x14ac:dyDescent="0.35">
      <c r="A4" s="189" t="s">
        <v>459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8" t="s">
        <v>2</v>
      </c>
      <c r="Q4" s="9"/>
    </row>
    <row r="5" spans="1:17" ht="15" thickBot="1" x14ac:dyDescent="0.35">
      <c r="A5" s="5"/>
      <c r="B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" t="s">
        <v>3</v>
      </c>
      <c r="Q5" s="66">
        <v>86300402</v>
      </c>
    </row>
    <row r="6" spans="1:17" ht="15" thickBot="1" x14ac:dyDescent="0.35">
      <c r="A6" s="5"/>
      <c r="B6" s="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8" t="s">
        <v>4</v>
      </c>
      <c r="Q6" s="66">
        <v>1001112534</v>
      </c>
    </row>
    <row r="7" spans="1:17" ht="15" thickBot="1" x14ac:dyDescent="0.35">
      <c r="A7" s="5" t="s">
        <v>5</v>
      </c>
      <c r="B7" s="190" t="s">
        <v>452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8" t="s">
        <v>6</v>
      </c>
      <c r="Q7" s="66">
        <v>102001001</v>
      </c>
    </row>
    <row r="8" spans="1:17" ht="27" thickBot="1" x14ac:dyDescent="0.35">
      <c r="A8" s="5" t="s">
        <v>7</v>
      </c>
      <c r="B8" s="191" t="s">
        <v>443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8" t="s">
        <v>8</v>
      </c>
      <c r="Q8" s="67" t="s">
        <v>445</v>
      </c>
    </row>
    <row r="9" spans="1:17" ht="15" thickBot="1" x14ac:dyDescent="0.35">
      <c r="A9" s="5" t="s">
        <v>9</v>
      </c>
      <c r="B9" s="191" t="s">
        <v>444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1" t="s">
        <v>10</v>
      </c>
      <c r="Q9" s="66">
        <v>86636410</v>
      </c>
    </row>
    <row r="10" spans="1:17" ht="15" thickBot="1" x14ac:dyDescent="0.35">
      <c r="A10" s="5" t="s">
        <v>11</v>
      </c>
      <c r="B10" s="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6"/>
      <c r="Q10" s="9"/>
    </row>
    <row r="11" spans="1:17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79" t="s">
        <v>121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</row>
    <row r="13" spans="1:17" ht="29.25" customHeight="1" x14ac:dyDescent="0.3">
      <c r="A13" s="180" t="s">
        <v>122</v>
      </c>
      <c r="B13" s="180" t="s">
        <v>14</v>
      </c>
      <c r="C13" s="180" t="s">
        <v>123</v>
      </c>
      <c r="D13" s="180"/>
      <c r="E13" s="180"/>
      <c r="F13" s="180"/>
      <c r="G13" s="180" t="s">
        <v>124</v>
      </c>
      <c r="H13" s="180"/>
      <c r="I13" s="180"/>
      <c r="J13" s="180"/>
      <c r="K13" s="180"/>
      <c r="L13" s="181" t="s">
        <v>125</v>
      </c>
      <c r="M13" s="181"/>
      <c r="N13" s="180" t="s">
        <v>126</v>
      </c>
      <c r="O13" s="180"/>
      <c r="P13" s="180"/>
      <c r="Q13" s="180"/>
    </row>
    <row r="14" spans="1:17" ht="31.5" customHeight="1" x14ac:dyDescent="0.3">
      <c r="A14" s="180"/>
      <c r="B14" s="180"/>
      <c r="C14" s="180" t="s">
        <v>127</v>
      </c>
      <c r="D14" s="180"/>
      <c r="E14" s="180" t="s">
        <v>80</v>
      </c>
      <c r="F14" s="180"/>
      <c r="G14" s="181" t="s">
        <v>128</v>
      </c>
      <c r="H14" s="180" t="s">
        <v>80</v>
      </c>
      <c r="I14" s="180"/>
      <c r="J14" s="180"/>
      <c r="K14" s="180"/>
      <c r="L14" s="180" t="s">
        <v>80</v>
      </c>
      <c r="M14" s="180"/>
      <c r="N14" s="180" t="s">
        <v>127</v>
      </c>
      <c r="O14" s="180"/>
      <c r="P14" s="180" t="s">
        <v>80</v>
      </c>
      <c r="Q14" s="180"/>
    </row>
    <row r="15" spans="1:17" ht="26.25" customHeight="1" x14ac:dyDescent="0.3">
      <c r="A15" s="180"/>
      <c r="B15" s="180"/>
      <c r="C15" s="180" t="s">
        <v>20</v>
      </c>
      <c r="D15" s="197" t="s">
        <v>439</v>
      </c>
      <c r="E15" s="180" t="s">
        <v>129</v>
      </c>
      <c r="F15" s="180" t="s">
        <v>130</v>
      </c>
      <c r="G15" s="181"/>
      <c r="H15" s="180" t="s">
        <v>131</v>
      </c>
      <c r="I15" s="180"/>
      <c r="J15" s="181" t="s">
        <v>132</v>
      </c>
      <c r="K15" s="180" t="s">
        <v>133</v>
      </c>
      <c r="L15" s="181" t="s">
        <v>134</v>
      </c>
      <c r="M15" s="181" t="s">
        <v>135</v>
      </c>
      <c r="N15" s="180" t="s">
        <v>20</v>
      </c>
      <c r="O15" s="197" t="s">
        <v>439</v>
      </c>
      <c r="P15" s="180" t="s">
        <v>129</v>
      </c>
      <c r="Q15" s="180" t="s">
        <v>130</v>
      </c>
    </row>
    <row r="16" spans="1:17" ht="27" customHeight="1" x14ac:dyDescent="0.3">
      <c r="A16" s="180"/>
      <c r="B16" s="180"/>
      <c r="C16" s="180"/>
      <c r="D16" s="199"/>
      <c r="E16" s="180"/>
      <c r="F16" s="180"/>
      <c r="G16" s="181"/>
      <c r="H16" s="180" t="s">
        <v>20</v>
      </c>
      <c r="I16" s="197" t="s">
        <v>439</v>
      </c>
      <c r="J16" s="181"/>
      <c r="K16" s="180"/>
      <c r="L16" s="181"/>
      <c r="M16" s="181"/>
      <c r="N16" s="180"/>
      <c r="O16" s="199"/>
      <c r="P16" s="180"/>
      <c r="Q16" s="180"/>
    </row>
    <row r="17" spans="1:17" x14ac:dyDescent="0.3">
      <c r="A17" s="180"/>
      <c r="B17" s="180"/>
      <c r="C17" s="180"/>
      <c r="D17" s="198"/>
      <c r="E17" s="180"/>
      <c r="F17" s="180"/>
      <c r="G17" s="181"/>
      <c r="H17" s="180"/>
      <c r="I17" s="198"/>
      <c r="J17" s="181"/>
      <c r="K17" s="180"/>
      <c r="L17" s="181"/>
      <c r="M17" s="181"/>
      <c r="N17" s="180"/>
      <c r="O17" s="198"/>
      <c r="P17" s="180"/>
      <c r="Q17" s="180"/>
    </row>
    <row r="18" spans="1:17" ht="15" thickBot="1" x14ac:dyDescent="0.35">
      <c r="A18" s="12">
        <v>1</v>
      </c>
      <c r="B18" s="14">
        <v>2</v>
      </c>
      <c r="C18" s="14">
        <v>3</v>
      </c>
      <c r="D18" s="14">
        <v>4</v>
      </c>
      <c r="E18" s="14">
        <v>5</v>
      </c>
      <c r="F18" s="14">
        <v>6</v>
      </c>
      <c r="G18" s="14">
        <v>7</v>
      </c>
      <c r="H18" s="14">
        <v>8</v>
      </c>
      <c r="I18" s="14">
        <v>9</v>
      </c>
      <c r="J18" s="14">
        <v>10</v>
      </c>
      <c r="K18" s="14">
        <v>11</v>
      </c>
      <c r="L18" s="14">
        <v>12</v>
      </c>
      <c r="M18" s="14">
        <v>13</v>
      </c>
      <c r="N18" s="14">
        <v>14</v>
      </c>
      <c r="O18" s="14">
        <v>15</v>
      </c>
      <c r="P18" s="14">
        <v>16</v>
      </c>
      <c r="Q18" s="14">
        <v>17</v>
      </c>
    </row>
    <row r="19" spans="1:17" s="156" customFormat="1" x14ac:dyDescent="0.3">
      <c r="A19" s="144" t="s">
        <v>136</v>
      </c>
      <c r="B19" s="145">
        <v>1000</v>
      </c>
      <c r="C19" s="146">
        <v>25.77</v>
      </c>
      <c r="D19" s="146">
        <v>25.77</v>
      </c>
      <c r="E19" s="147">
        <v>26.17</v>
      </c>
      <c r="F19" s="148"/>
      <c r="G19" s="149">
        <f>H19+K19</f>
        <v>13.299999999999999</v>
      </c>
      <c r="H19" s="150">
        <f>I19</f>
        <v>13.1</v>
      </c>
      <c r="I19" s="151">
        <v>13.1</v>
      </c>
      <c r="J19" s="152">
        <v>1</v>
      </c>
      <c r="K19" s="153">
        <v>0.2</v>
      </c>
      <c r="L19" s="153"/>
      <c r="M19" s="153"/>
      <c r="N19" s="154">
        <v>26.17</v>
      </c>
      <c r="O19" s="151">
        <v>26.17</v>
      </c>
      <c r="P19" s="151">
        <v>24.21</v>
      </c>
      <c r="Q19" s="155">
        <f>O19-P19</f>
        <v>1.9600000000000009</v>
      </c>
    </row>
    <row r="20" spans="1:17" s="156" customFormat="1" x14ac:dyDescent="0.3">
      <c r="A20" s="157" t="s">
        <v>137</v>
      </c>
      <c r="B20" s="158">
        <v>1100</v>
      </c>
      <c r="C20" s="159"/>
      <c r="D20" s="159"/>
      <c r="E20" s="160"/>
      <c r="F20" s="160"/>
      <c r="G20" s="160"/>
      <c r="H20" s="161"/>
      <c r="I20" s="160"/>
      <c r="J20" s="160"/>
      <c r="K20" s="160"/>
      <c r="L20" s="160"/>
      <c r="M20" s="160"/>
      <c r="N20" s="159"/>
      <c r="O20" s="160"/>
      <c r="P20" s="160"/>
      <c r="Q20" s="162"/>
    </row>
    <row r="21" spans="1:17" s="156" customFormat="1" x14ac:dyDescent="0.3">
      <c r="A21" s="163"/>
      <c r="B21" s="164"/>
      <c r="C21" s="159"/>
      <c r="D21" s="159"/>
      <c r="E21" s="160"/>
      <c r="F21" s="160"/>
      <c r="G21" s="165"/>
      <c r="H21" s="161"/>
      <c r="I21" s="160"/>
      <c r="J21" s="160"/>
      <c r="K21" s="160"/>
      <c r="L21" s="160"/>
      <c r="M21" s="160"/>
      <c r="N21" s="159"/>
      <c r="O21" s="160"/>
      <c r="P21" s="160"/>
      <c r="Q21" s="162"/>
    </row>
    <row r="22" spans="1:17" s="156" customFormat="1" x14ac:dyDescent="0.3">
      <c r="A22" s="144" t="s">
        <v>138</v>
      </c>
      <c r="B22" s="158">
        <v>2000</v>
      </c>
      <c r="C22" s="159">
        <v>7.65</v>
      </c>
      <c r="D22" s="159">
        <v>7.65</v>
      </c>
      <c r="E22" s="160">
        <v>7.65</v>
      </c>
      <c r="F22" s="160"/>
      <c r="G22" s="166">
        <f>H22+K22</f>
        <v>4.9000000000000004</v>
      </c>
      <c r="H22" s="161">
        <f t="shared" ref="H22:H25" si="0">I22</f>
        <v>3.9</v>
      </c>
      <c r="I22" s="160">
        <v>3.9</v>
      </c>
      <c r="J22" s="160">
        <v>0.5</v>
      </c>
      <c r="K22" s="160">
        <v>1</v>
      </c>
      <c r="L22" s="160"/>
      <c r="M22" s="160"/>
      <c r="N22" s="159">
        <v>7.65</v>
      </c>
      <c r="O22" s="160">
        <v>7.65</v>
      </c>
      <c r="P22" s="160">
        <v>6.85</v>
      </c>
      <c r="Q22" s="162">
        <f>O22-P22</f>
        <v>0.80000000000000071</v>
      </c>
    </row>
    <row r="23" spans="1:17" s="156" customFormat="1" x14ac:dyDescent="0.3">
      <c r="A23" s="157" t="s">
        <v>137</v>
      </c>
      <c r="B23" s="158">
        <v>2100</v>
      </c>
      <c r="C23" s="159"/>
      <c r="D23" s="159"/>
      <c r="E23" s="160"/>
      <c r="F23" s="160"/>
      <c r="G23" s="160"/>
      <c r="H23" s="161"/>
      <c r="I23" s="160"/>
      <c r="J23" s="160"/>
      <c r="K23" s="160"/>
      <c r="L23" s="160"/>
      <c r="M23" s="160"/>
      <c r="N23" s="159"/>
      <c r="O23" s="160"/>
      <c r="P23" s="160"/>
      <c r="Q23" s="162"/>
    </row>
    <row r="24" spans="1:17" s="156" customFormat="1" x14ac:dyDescent="0.3">
      <c r="A24" s="163"/>
      <c r="B24" s="164"/>
      <c r="C24" s="159"/>
      <c r="D24" s="159"/>
      <c r="E24" s="160"/>
      <c r="F24" s="160"/>
      <c r="G24" s="160"/>
      <c r="H24" s="161"/>
      <c r="I24" s="160"/>
      <c r="J24" s="160"/>
      <c r="K24" s="160"/>
      <c r="L24" s="160"/>
      <c r="M24" s="160"/>
      <c r="N24" s="159"/>
      <c r="O24" s="160"/>
      <c r="P24" s="160"/>
      <c r="Q24" s="162"/>
    </row>
    <row r="25" spans="1:17" s="156" customFormat="1" ht="26.4" x14ac:dyDescent="0.3">
      <c r="A25" s="144" t="s">
        <v>139</v>
      </c>
      <c r="B25" s="158">
        <v>3000</v>
      </c>
      <c r="C25" s="159">
        <v>3.5</v>
      </c>
      <c r="D25" s="159">
        <v>3.5</v>
      </c>
      <c r="E25" s="160">
        <v>4</v>
      </c>
      <c r="F25" s="160">
        <v>0</v>
      </c>
      <c r="G25" s="167">
        <f>H25+K25</f>
        <v>3.4</v>
      </c>
      <c r="H25" s="168">
        <f t="shared" si="0"/>
        <v>3.4</v>
      </c>
      <c r="I25" s="160">
        <v>3.4</v>
      </c>
      <c r="J25" s="169">
        <v>0</v>
      </c>
      <c r="K25" s="160"/>
      <c r="L25" s="160"/>
      <c r="M25" s="160"/>
      <c r="N25" s="159">
        <v>4</v>
      </c>
      <c r="O25" s="160">
        <v>4</v>
      </c>
      <c r="P25" s="160">
        <v>4</v>
      </c>
      <c r="Q25" s="162">
        <f>O25-P25</f>
        <v>0</v>
      </c>
    </row>
    <row r="26" spans="1:17" s="156" customFormat="1" x14ac:dyDescent="0.3">
      <c r="A26" s="157" t="s">
        <v>137</v>
      </c>
      <c r="B26" s="158">
        <v>3100</v>
      </c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2"/>
    </row>
    <row r="27" spans="1:17" s="156" customFormat="1" x14ac:dyDescent="0.3">
      <c r="A27" s="163"/>
      <c r="B27" s="164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2"/>
    </row>
    <row r="28" spans="1:17" s="156" customFormat="1" ht="15" thickBot="1" x14ac:dyDescent="0.35">
      <c r="A28" s="170" t="s">
        <v>25</v>
      </c>
      <c r="B28" s="171">
        <v>9000</v>
      </c>
      <c r="C28" s="172">
        <f>C19+C22+C25</f>
        <v>36.92</v>
      </c>
      <c r="D28" s="172">
        <f t="shared" ref="D28:Q28" si="1">D19+D22+D25</f>
        <v>36.92</v>
      </c>
      <c r="E28" s="173">
        <f t="shared" si="1"/>
        <v>37.82</v>
      </c>
      <c r="F28" s="173">
        <f t="shared" si="1"/>
        <v>0</v>
      </c>
      <c r="G28" s="173">
        <f t="shared" si="1"/>
        <v>21.599999999999998</v>
      </c>
      <c r="H28" s="174">
        <f t="shared" si="1"/>
        <v>20.399999999999999</v>
      </c>
      <c r="I28" s="174">
        <f t="shared" si="1"/>
        <v>20.399999999999999</v>
      </c>
      <c r="J28" s="175">
        <f t="shared" si="1"/>
        <v>1.5</v>
      </c>
      <c r="K28" s="174">
        <f t="shared" si="1"/>
        <v>1.2</v>
      </c>
      <c r="L28" s="174">
        <f t="shared" si="1"/>
        <v>0</v>
      </c>
      <c r="M28" s="174">
        <f t="shared" si="1"/>
        <v>0</v>
      </c>
      <c r="N28" s="174">
        <f t="shared" si="1"/>
        <v>37.82</v>
      </c>
      <c r="O28" s="174">
        <f t="shared" si="1"/>
        <v>37.82</v>
      </c>
      <c r="P28" s="174">
        <f t="shared" si="1"/>
        <v>35.06</v>
      </c>
      <c r="Q28" s="176">
        <f t="shared" si="1"/>
        <v>2.7600000000000016</v>
      </c>
    </row>
    <row r="29" spans="1:17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3" t="s">
        <v>55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s="187" t="s">
        <v>168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"/>
      <c r="P31" s="1"/>
      <c r="Q31" s="1"/>
    </row>
    <row r="32" spans="1:17" x14ac:dyDescent="0.3">
      <c r="A32" s="187" t="s">
        <v>169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"/>
      <c r="P32" s="1"/>
      <c r="Q32" s="1"/>
    </row>
    <row r="33" spans="1:17" ht="27.75" customHeight="1" x14ac:dyDescent="0.3">
      <c r="A33" s="196" t="s">
        <v>170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"/>
      <c r="P33" s="1"/>
      <c r="Q33" s="1"/>
    </row>
    <row r="34" spans="1:17" x14ac:dyDescent="0.3">
      <c r="A34" s="187" t="s">
        <v>171</v>
      </c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"/>
      <c r="P34" s="1"/>
      <c r="Q34" s="1"/>
    </row>
    <row r="35" spans="1:17" x14ac:dyDescent="0.3">
      <c r="A35" s="187" t="s">
        <v>172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"/>
      <c r="P35" s="1"/>
      <c r="Q35" s="1"/>
    </row>
    <row r="36" spans="1:17" x14ac:dyDescent="0.3">
      <c r="A36" s="187" t="s">
        <v>173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"/>
      <c r="P36" s="1"/>
      <c r="Q36" s="1"/>
    </row>
    <row r="37" spans="1:17" x14ac:dyDescent="0.3">
      <c r="A37" s="187" t="s">
        <v>174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"/>
      <c r="P37" s="1"/>
      <c r="Q37" s="1"/>
    </row>
    <row r="38" spans="1:17" ht="26.25" customHeight="1" x14ac:dyDescent="0.3">
      <c r="A38" s="196" t="s">
        <v>175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"/>
      <c r="P38" s="1"/>
      <c r="Q38" s="1"/>
    </row>
    <row r="39" spans="1:17" ht="24.75" customHeight="1" x14ac:dyDescent="0.3">
      <c r="A39" s="196" t="s">
        <v>176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"/>
      <c r="P39" s="1"/>
      <c r="Q39" s="1"/>
    </row>
  </sheetData>
  <mergeCells count="43">
    <mergeCell ref="H16:H17"/>
    <mergeCell ref="O15:O17"/>
    <mergeCell ref="L15:L17"/>
    <mergeCell ref="M15:M17"/>
    <mergeCell ref="N15:N17"/>
    <mergeCell ref="A4:O4"/>
    <mergeCell ref="A1:O1"/>
    <mergeCell ref="A12:Q12"/>
    <mergeCell ref="B7:O7"/>
    <mergeCell ref="B8:O8"/>
    <mergeCell ref="B9:O9"/>
    <mergeCell ref="P14:Q14"/>
    <mergeCell ref="C14:D14"/>
    <mergeCell ref="E14:F14"/>
    <mergeCell ref="G14:G17"/>
    <mergeCell ref="H14:K14"/>
    <mergeCell ref="L14:M14"/>
    <mergeCell ref="C15:C17"/>
    <mergeCell ref="E15:E17"/>
    <mergeCell ref="D15:D17"/>
    <mergeCell ref="F15:F17"/>
    <mergeCell ref="H15:I15"/>
    <mergeCell ref="J15:J17"/>
    <mergeCell ref="K15:K17"/>
    <mergeCell ref="N14:O14"/>
    <mergeCell ref="P15:P17"/>
    <mergeCell ref="Q15:Q17"/>
    <mergeCell ref="A36:N36"/>
    <mergeCell ref="A37:N37"/>
    <mergeCell ref="A38:N38"/>
    <mergeCell ref="A39:N39"/>
    <mergeCell ref="I16:I17"/>
    <mergeCell ref="A31:N31"/>
    <mergeCell ref="A32:N32"/>
    <mergeCell ref="A33:N33"/>
    <mergeCell ref="A34:N34"/>
    <mergeCell ref="A35:N35"/>
    <mergeCell ref="A13:A17"/>
    <mergeCell ref="B13:B17"/>
    <mergeCell ref="C13:F13"/>
    <mergeCell ref="G13:K13"/>
    <mergeCell ref="L13:M13"/>
    <mergeCell ref="N13:Q13"/>
  </mergeCells>
  <hyperlinks>
    <hyperlink ref="P9" r:id="rId1" display="consultantplus://offline/ref=1C77DEE82420F05305EA13A2AC0F834136160DB8253DEC773E0C0777689FCDD4DE8FD6ED865839AB7A8E3C12C1eFl7L" xr:uid="{00000000-0004-0000-0400-000000000000}"/>
    <hyperlink ref="L13" location="P2141" display="P2141" xr:uid="{00000000-0004-0000-0400-000001000000}"/>
    <hyperlink ref="G14" location="P2139" display="P2139" xr:uid="{00000000-0004-0000-0400-000002000000}"/>
    <hyperlink ref="J15" location="P2140" display="P2140" xr:uid="{00000000-0004-0000-0400-000003000000}"/>
    <hyperlink ref="L15" location="P2142" display="P2142" xr:uid="{00000000-0004-0000-0400-000004000000}"/>
    <hyperlink ref="M15" location="P2143" display="P2143" xr:uid="{00000000-0004-0000-0400-000005000000}"/>
    <hyperlink ref="A19" location="P2144" display="P2144" xr:uid="{00000000-0004-0000-0400-000006000000}"/>
    <hyperlink ref="A20" location="P2145" display="P2145" xr:uid="{00000000-0004-0000-0400-000007000000}"/>
    <hyperlink ref="A22" location="P2146" display="P2146" xr:uid="{00000000-0004-0000-0400-000008000000}"/>
    <hyperlink ref="A23" location="P2145" display="P2145" xr:uid="{00000000-0004-0000-0400-000009000000}"/>
    <hyperlink ref="A25" location="P2147" display="P2147" xr:uid="{00000000-0004-0000-0400-00000A000000}"/>
    <hyperlink ref="A26" location="P2145" display="P2145" xr:uid="{00000000-0004-0000-0400-00000B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Q27"/>
  <sheetViews>
    <sheetView topLeftCell="A2" zoomScaleNormal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A21" sqref="A21:P21"/>
    </sheetView>
  </sheetViews>
  <sheetFormatPr defaultRowHeight="14.4" x14ac:dyDescent="0.3"/>
  <cols>
    <col min="1" max="1" width="36.33203125" customWidth="1"/>
    <col min="3" max="3" width="15.6640625" customWidth="1"/>
    <col min="4" max="4" width="12.5546875" customWidth="1"/>
    <col min="5" max="5" width="12.6640625" customWidth="1"/>
    <col min="6" max="6" width="14.88671875" customWidth="1"/>
    <col min="7" max="7" width="15.33203125" customWidth="1"/>
    <col min="8" max="8" width="15" customWidth="1"/>
    <col min="9" max="9" width="11.6640625" customWidth="1"/>
    <col min="10" max="10" width="13.44140625" customWidth="1"/>
    <col min="11" max="11" width="14.5546875" customWidth="1"/>
    <col min="12" max="12" width="11.88671875" customWidth="1"/>
    <col min="13" max="13" width="12.44140625" customWidth="1"/>
    <col min="14" max="14" width="17.44140625" customWidth="1"/>
    <col min="16" max="16" width="17" customWidth="1"/>
  </cols>
  <sheetData>
    <row r="1" spans="1:17" x14ac:dyDescent="0.3">
      <c r="A1" s="179" t="s">
        <v>140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"/>
    </row>
    <row r="2" spans="1:17" ht="42" customHeight="1" x14ac:dyDescent="0.3">
      <c r="A2" s="180" t="s">
        <v>141</v>
      </c>
      <c r="B2" s="180" t="s">
        <v>14</v>
      </c>
      <c r="C2" s="180" t="s">
        <v>142</v>
      </c>
      <c r="D2" s="180"/>
      <c r="E2" s="180"/>
      <c r="F2" s="180"/>
      <c r="G2" s="180"/>
      <c r="H2" s="180"/>
      <c r="I2" s="181" t="s">
        <v>143</v>
      </c>
      <c r="J2" s="181"/>
      <c r="K2" s="181" t="s">
        <v>144</v>
      </c>
      <c r="L2" s="181"/>
      <c r="M2" s="181"/>
      <c r="N2" s="181"/>
      <c r="O2" s="181"/>
      <c r="P2" s="181"/>
      <c r="Q2" s="1"/>
    </row>
    <row r="3" spans="1:17" x14ac:dyDescent="0.3">
      <c r="A3" s="180"/>
      <c r="B3" s="180"/>
      <c r="C3" s="180" t="s">
        <v>20</v>
      </c>
      <c r="D3" s="180" t="s">
        <v>80</v>
      </c>
      <c r="E3" s="180"/>
      <c r="F3" s="180"/>
      <c r="G3" s="180"/>
      <c r="H3" s="180"/>
      <c r="I3" s="180" t="s">
        <v>80</v>
      </c>
      <c r="J3" s="180"/>
      <c r="K3" s="180" t="s">
        <v>80</v>
      </c>
      <c r="L3" s="180"/>
      <c r="M3" s="180"/>
      <c r="N3" s="180"/>
      <c r="O3" s="180"/>
      <c r="P3" s="180"/>
      <c r="Q3" s="1"/>
    </row>
    <row r="4" spans="1:17" x14ac:dyDescent="0.3">
      <c r="A4" s="180"/>
      <c r="B4" s="180"/>
      <c r="C4" s="180"/>
      <c r="D4" s="180" t="s">
        <v>131</v>
      </c>
      <c r="E4" s="180"/>
      <c r="F4" s="180"/>
      <c r="G4" s="180" t="s">
        <v>145</v>
      </c>
      <c r="H4" s="180" t="s">
        <v>133</v>
      </c>
      <c r="I4" s="180" t="s">
        <v>146</v>
      </c>
      <c r="J4" s="180" t="s">
        <v>147</v>
      </c>
      <c r="K4" s="180" t="s">
        <v>131</v>
      </c>
      <c r="L4" s="180"/>
      <c r="M4" s="180"/>
      <c r="N4" s="180"/>
      <c r="O4" s="180"/>
      <c r="P4" s="180"/>
      <c r="Q4" s="1"/>
    </row>
    <row r="5" spans="1:17" ht="25.5" customHeight="1" x14ac:dyDescent="0.3">
      <c r="A5" s="180"/>
      <c r="B5" s="180"/>
      <c r="C5" s="180"/>
      <c r="D5" s="180" t="s">
        <v>20</v>
      </c>
      <c r="E5" s="180" t="s">
        <v>148</v>
      </c>
      <c r="F5" s="180"/>
      <c r="G5" s="180"/>
      <c r="H5" s="180"/>
      <c r="I5" s="180"/>
      <c r="J5" s="180"/>
      <c r="K5" s="180" t="s">
        <v>418</v>
      </c>
      <c r="L5" s="180" t="s">
        <v>149</v>
      </c>
      <c r="M5" s="180" t="s">
        <v>150</v>
      </c>
      <c r="N5" s="180"/>
      <c r="O5" s="181" t="s">
        <v>151</v>
      </c>
      <c r="P5" s="181" t="s">
        <v>152</v>
      </c>
      <c r="Q5" s="1"/>
    </row>
    <row r="6" spans="1:17" x14ac:dyDescent="0.3">
      <c r="A6" s="180"/>
      <c r="B6" s="180"/>
      <c r="C6" s="180"/>
      <c r="D6" s="180"/>
      <c r="E6" s="180" t="s">
        <v>153</v>
      </c>
      <c r="F6" s="180" t="s">
        <v>154</v>
      </c>
      <c r="G6" s="180"/>
      <c r="H6" s="180"/>
      <c r="I6" s="180"/>
      <c r="J6" s="180"/>
      <c r="K6" s="180"/>
      <c r="L6" s="180"/>
      <c r="M6" s="180" t="s">
        <v>80</v>
      </c>
      <c r="N6" s="180"/>
      <c r="O6" s="181"/>
      <c r="P6" s="181"/>
      <c r="Q6" s="1"/>
    </row>
    <row r="7" spans="1:17" ht="66" x14ac:dyDescent="0.3">
      <c r="A7" s="180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2" t="s">
        <v>155</v>
      </c>
      <c r="N7" s="12" t="s">
        <v>156</v>
      </c>
      <c r="O7" s="181"/>
      <c r="P7" s="181"/>
      <c r="Q7" s="1"/>
    </row>
    <row r="8" spans="1:17" ht="15" thickBot="1" x14ac:dyDescent="0.35">
      <c r="A8" s="12">
        <v>1</v>
      </c>
      <c r="B8" s="14">
        <v>2</v>
      </c>
      <c r="C8" s="14">
        <v>3</v>
      </c>
      <c r="D8" s="137">
        <v>4</v>
      </c>
      <c r="E8" s="137">
        <v>5</v>
      </c>
      <c r="F8" s="137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  <c r="M8" s="14">
        <v>13</v>
      </c>
      <c r="N8" s="14">
        <v>14</v>
      </c>
      <c r="O8" s="14">
        <v>15</v>
      </c>
      <c r="P8" s="14">
        <v>16</v>
      </c>
      <c r="Q8" s="1"/>
    </row>
    <row r="9" spans="1:17" x14ac:dyDescent="0.3">
      <c r="A9" s="45" t="s">
        <v>157</v>
      </c>
      <c r="B9" s="17">
        <v>1000</v>
      </c>
      <c r="C9" s="80">
        <f>D9+H9+G9</f>
        <v>10949533.6</v>
      </c>
      <c r="D9" s="142">
        <f>E9+F9</f>
        <v>10394230.619999999</v>
      </c>
      <c r="E9" s="142">
        <f>10828059.18-G9-F9</f>
        <v>10038303.469999999</v>
      </c>
      <c r="F9" s="80">
        <v>355927.15</v>
      </c>
      <c r="G9" s="80">
        <v>433828.56</v>
      </c>
      <c r="H9" s="80">
        <v>121474.42</v>
      </c>
      <c r="I9" s="18"/>
      <c r="J9" s="18"/>
      <c r="K9" s="18"/>
      <c r="L9" s="18"/>
      <c r="M9" s="18"/>
      <c r="N9" s="18"/>
      <c r="O9" s="18"/>
      <c r="P9" s="19"/>
      <c r="Q9" s="1"/>
    </row>
    <row r="10" spans="1:17" x14ac:dyDescent="0.3">
      <c r="A10" s="46" t="s">
        <v>137</v>
      </c>
      <c r="B10" s="136">
        <v>1100</v>
      </c>
      <c r="C10" s="92"/>
      <c r="D10" s="92"/>
      <c r="E10" s="92"/>
      <c r="F10" s="92"/>
      <c r="G10" s="92"/>
      <c r="H10" s="92"/>
      <c r="I10" s="134"/>
      <c r="J10" s="134"/>
      <c r="K10" s="134"/>
      <c r="L10" s="134"/>
      <c r="M10" s="134"/>
      <c r="N10" s="134"/>
      <c r="O10" s="134"/>
      <c r="P10" s="135"/>
      <c r="Q10" s="1"/>
    </row>
    <row r="11" spans="1:17" x14ac:dyDescent="0.3">
      <c r="A11" s="16"/>
      <c r="B11" s="23"/>
      <c r="C11" s="138"/>
      <c r="D11" s="92"/>
      <c r="E11" s="92"/>
      <c r="F11" s="92"/>
      <c r="G11" s="92"/>
      <c r="H11" s="92"/>
      <c r="I11" s="134"/>
      <c r="J11" s="134"/>
      <c r="K11" s="134"/>
      <c r="L11" s="134"/>
      <c r="M11" s="134"/>
      <c r="N11" s="134"/>
      <c r="O11" s="134"/>
      <c r="P11" s="135"/>
      <c r="Q11" s="1"/>
    </row>
    <row r="12" spans="1:17" x14ac:dyDescent="0.3">
      <c r="A12" s="45" t="s">
        <v>158</v>
      </c>
      <c r="B12" s="136">
        <v>2000</v>
      </c>
      <c r="C12" s="92">
        <f>D12+H12+G12</f>
        <v>2758313.6899999995</v>
      </c>
      <c r="D12" s="138">
        <f>E12+F12</f>
        <v>1904390.2699999998</v>
      </c>
      <c r="E12" s="143">
        <f>2398163.01-G12-F12</f>
        <v>1364416.9899999998</v>
      </c>
      <c r="F12" s="141">
        <v>539973.28</v>
      </c>
      <c r="G12" s="92">
        <v>493772.74</v>
      </c>
      <c r="H12" s="92">
        <v>360150.68</v>
      </c>
      <c r="I12" s="134"/>
      <c r="J12" s="134"/>
      <c r="K12" s="134"/>
      <c r="L12" s="134"/>
      <c r="M12" s="134"/>
      <c r="N12" s="134"/>
      <c r="O12" s="134"/>
      <c r="P12" s="135"/>
      <c r="Q12" s="1"/>
    </row>
    <row r="13" spans="1:17" x14ac:dyDescent="0.3">
      <c r="A13" s="46" t="s">
        <v>137</v>
      </c>
      <c r="B13" s="136">
        <v>2100</v>
      </c>
      <c r="C13" s="92"/>
      <c r="D13" s="92"/>
      <c r="E13" s="92"/>
      <c r="F13" s="92"/>
      <c r="G13" s="92"/>
      <c r="H13" s="92"/>
      <c r="I13" s="134"/>
      <c r="J13" s="134"/>
      <c r="K13" s="134"/>
      <c r="L13" s="134"/>
      <c r="M13" s="134"/>
      <c r="N13" s="134"/>
      <c r="O13" s="134"/>
      <c r="P13" s="135"/>
      <c r="Q13" s="1"/>
    </row>
    <row r="14" spans="1:17" x14ac:dyDescent="0.3">
      <c r="A14" s="16"/>
      <c r="B14" s="23"/>
      <c r="C14" s="92"/>
      <c r="D14" s="92"/>
      <c r="E14" s="92"/>
      <c r="F14" s="92"/>
      <c r="G14" s="92"/>
      <c r="H14" s="92"/>
      <c r="I14" s="134"/>
      <c r="J14" s="134"/>
      <c r="K14" s="134"/>
      <c r="L14" s="134"/>
      <c r="M14" s="134"/>
      <c r="N14" s="134"/>
      <c r="O14" s="134"/>
      <c r="P14" s="135"/>
      <c r="Q14" s="1"/>
    </row>
    <row r="15" spans="1:17" ht="26.4" x14ac:dyDescent="0.3">
      <c r="A15" s="45" t="s">
        <v>159</v>
      </c>
      <c r="B15" s="136">
        <v>3000</v>
      </c>
      <c r="C15" s="139">
        <f>D15+H15+G15</f>
        <v>3858626.96</v>
      </c>
      <c r="D15" s="139">
        <f>E15+F15</f>
        <v>3858626.96</v>
      </c>
      <c r="E15" s="139">
        <v>3858626.96</v>
      </c>
      <c r="F15" s="92">
        <v>0</v>
      </c>
      <c r="G15" s="140">
        <v>0</v>
      </c>
      <c r="H15" s="92"/>
      <c r="I15" s="134"/>
      <c r="J15" s="134"/>
      <c r="K15" s="134"/>
      <c r="L15" s="134"/>
      <c r="M15" s="134"/>
      <c r="N15" s="134"/>
      <c r="O15" s="134"/>
      <c r="P15" s="135"/>
      <c r="Q15" s="1"/>
    </row>
    <row r="16" spans="1:17" x14ac:dyDescent="0.3">
      <c r="A16" s="46" t="s">
        <v>137</v>
      </c>
      <c r="B16" s="136">
        <v>3100</v>
      </c>
      <c r="C16" s="92"/>
      <c r="D16" s="92"/>
      <c r="E16" s="92"/>
      <c r="F16" s="92"/>
      <c r="G16" s="92"/>
      <c r="H16" s="92"/>
      <c r="I16" s="134"/>
      <c r="J16" s="134"/>
      <c r="K16" s="134"/>
      <c r="L16" s="134"/>
      <c r="M16" s="134"/>
      <c r="N16" s="134"/>
      <c r="O16" s="134"/>
      <c r="P16" s="135"/>
      <c r="Q16" s="1"/>
    </row>
    <row r="17" spans="1:17" x14ac:dyDescent="0.3">
      <c r="A17" s="16"/>
      <c r="B17" s="23"/>
      <c r="C17" s="92"/>
      <c r="D17" s="92"/>
      <c r="E17" s="92"/>
      <c r="F17" s="92"/>
      <c r="G17" s="92"/>
      <c r="H17" s="92"/>
      <c r="I17" s="134"/>
      <c r="J17" s="134"/>
      <c r="K17" s="134"/>
      <c r="L17" s="134"/>
      <c r="M17" s="134"/>
      <c r="N17" s="134"/>
      <c r="O17" s="134"/>
      <c r="P17" s="135"/>
      <c r="Q17" s="1"/>
    </row>
    <row r="18" spans="1:17" ht="15" thickBot="1" x14ac:dyDescent="0.35">
      <c r="A18" s="55" t="s">
        <v>25</v>
      </c>
      <c r="B18" s="56">
        <v>9000</v>
      </c>
      <c r="C18" s="94">
        <f>C9+C12+C15</f>
        <v>17566474.25</v>
      </c>
      <c r="D18" s="94">
        <f t="shared" ref="D18:H18" si="0">D9+D12+D15</f>
        <v>16157247.849999998</v>
      </c>
      <c r="E18" s="94">
        <f t="shared" si="0"/>
        <v>15261347.419999998</v>
      </c>
      <c r="F18" s="94">
        <f t="shared" si="0"/>
        <v>895900.43</v>
      </c>
      <c r="G18" s="94">
        <f t="shared" si="0"/>
        <v>927601.3</v>
      </c>
      <c r="H18" s="94">
        <f t="shared" si="0"/>
        <v>481625.1</v>
      </c>
      <c r="I18" s="26"/>
      <c r="J18" s="26"/>
      <c r="K18" s="26"/>
      <c r="L18" s="26"/>
      <c r="M18" s="26"/>
      <c r="N18" s="26"/>
      <c r="O18" s="26"/>
      <c r="P18" s="27"/>
      <c r="Q18" s="1"/>
    </row>
    <row r="20" spans="1:17" x14ac:dyDescent="0.3">
      <c r="A20" s="3" t="s">
        <v>55</v>
      </c>
      <c r="B20" s="1"/>
      <c r="C20" s="13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8.5" customHeight="1" x14ac:dyDescent="0.3">
      <c r="A21" s="196" t="s">
        <v>177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"/>
    </row>
    <row r="22" spans="1:17" x14ac:dyDescent="0.3">
      <c r="A22" s="187" t="s">
        <v>178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"/>
    </row>
    <row r="23" spans="1:17" x14ac:dyDescent="0.3">
      <c r="A23" s="187" t="s">
        <v>179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"/>
    </row>
    <row r="24" spans="1:17" x14ac:dyDescent="0.3">
      <c r="A24" s="187" t="s">
        <v>180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"/>
    </row>
    <row r="25" spans="1:17" x14ac:dyDescent="0.3">
      <c r="A25" s="187" t="s">
        <v>181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"/>
    </row>
    <row r="26" spans="1:17" s="48" customFormat="1" ht="26.25" customHeight="1" x14ac:dyDescent="0.3">
      <c r="A26" s="196" t="s">
        <v>182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47"/>
    </row>
    <row r="27" spans="1:17" ht="26.25" customHeight="1" x14ac:dyDescent="0.3">
      <c r="A27" s="196" t="s">
        <v>183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"/>
    </row>
  </sheetData>
  <mergeCells count="33">
    <mergeCell ref="A23:P23"/>
    <mergeCell ref="A24:P24"/>
    <mergeCell ref="A25:P25"/>
    <mergeCell ref="A26:P26"/>
    <mergeCell ref="A27:P27"/>
    <mergeCell ref="A1:P1"/>
    <mergeCell ref="A21:P21"/>
    <mergeCell ref="A22:P22"/>
    <mergeCell ref="D5:D7"/>
    <mergeCell ref="E5:F5"/>
    <mergeCell ref="K5:K7"/>
    <mergeCell ref="L5:L7"/>
    <mergeCell ref="M5:N5"/>
    <mergeCell ref="A2:A7"/>
    <mergeCell ref="B2:B7"/>
    <mergeCell ref="C2:H2"/>
    <mergeCell ref="I2:J2"/>
    <mergeCell ref="M6:N6"/>
    <mergeCell ref="G4:G7"/>
    <mergeCell ref="H4:H7"/>
    <mergeCell ref="I4:I7"/>
    <mergeCell ref="J4:J7"/>
    <mergeCell ref="K4:P4"/>
    <mergeCell ref="K2:P2"/>
    <mergeCell ref="C3:C7"/>
    <mergeCell ref="D3:H3"/>
    <mergeCell ref="I3:J3"/>
    <mergeCell ref="K3:P3"/>
    <mergeCell ref="D4:F4"/>
    <mergeCell ref="O5:O7"/>
    <mergeCell ref="P5:P7"/>
    <mergeCell ref="E6:E7"/>
    <mergeCell ref="F6:F7"/>
  </mergeCells>
  <hyperlinks>
    <hyperlink ref="I2" location="P2148" display="P2148" xr:uid="{00000000-0004-0000-0500-000000000000}"/>
    <hyperlink ref="K2" location="P2149" display="P2149" xr:uid="{00000000-0004-0000-0500-000001000000}"/>
    <hyperlink ref="O5" location="P2150" display="P2150" xr:uid="{00000000-0004-0000-0500-000002000000}"/>
    <hyperlink ref="P5" location="P2151" display="P2151" xr:uid="{00000000-0004-0000-0500-000003000000}"/>
    <hyperlink ref="A9" location="P2152" display="P2152" xr:uid="{00000000-0004-0000-0500-000004000000}"/>
    <hyperlink ref="A10" location="P2145" display="P2145" xr:uid="{00000000-0004-0000-0500-000005000000}"/>
    <hyperlink ref="A12" location="P2153" display="P2153" xr:uid="{00000000-0004-0000-0500-000006000000}"/>
    <hyperlink ref="A13" location="P2145" display="P2145" xr:uid="{00000000-0004-0000-0500-000007000000}"/>
    <hyperlink ref="A15" location="P2154" display="P2154" xr:uid="{00000000-0004-0000-0500-000008000000}"/>
    <hyperlink ref="A16" location="P2145" display="P2145" xr:uid="{00000000-0004-0000-0500-000009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Q42"/>
  <sheetViews>
    <sheetView topLeftCell="A22" zoomScaleNormal="100" workbookViewId="0">
      <selection sqref="A1:A6"/>
    </sheetView>
  </sheetViews>
  <sheetFormatPr defaultRowHeight="14.4" x14ac:dyDescent="0.3"/>
  <cols>
    <col min="1" max="1" width="31.88671875" customWidth="1"/>
    <col min="3" max="3" width="14.5546875" customWidth="1"/>
    <col min="4" max="4" width="13.33203125" customWidth="1"/>
    <col min="5" max="5" width="13.5546875" customWidth="1"/>
    <col min="6" max="6" width="22.33203125" customWidth="1"/>
    <col min="8" max="8" width="14.6640625" customWidth="1"/>
    <col min="9" max="10" width="14.44140625" customWidth="1"/>
    <col min="11" max="11" width="12.6640625" customWidth="1"/>
    <col min="12" max="12" width="21.5546875" customWidth="1"/>
    <col min="14" max="14" width="13" customWidth="1"/>
  </cols>
  <sheetData>
    <row r="1" spans="1:17" x14ac:dyDescent="0.3">
      <c r="A1" s="180" t="s">
        <v>141</v>
      </c>
      <c r="B1" s="180" t="s">
        <v>14</v>
      </c>
      <c r="C1" s="181" t="s">
        <v>144</v>
      </c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"/>
      <c r="P1" s="1"/>
      <c r="Q1" s="1"/>
    </row>
    <row r="2" spans="1:17" x14ac:dyDescent="0.3">
      <c r="A2" s="180"/>
      <c r="B2" s="180"/>
      <c r="C2" s="180" t="s">
        <v>80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"/>
      <c r="P2" s="1"/>
      <c r="Q2" s="1"/>
    </row>
    <row r="3" spans="1:17" ht="16.5" customHeight="1" x14ac:dyDescent="0.3">
      <c r="A3" s="180"/>
      <c r="B3" s="180"/>
      <c r="C3" s="180" t="s">
        <v>145</v>
      </c>
      <c r="D3" s="180"/>
      <c r="E3" s="180"/>
      <c r="F3" s="180"/>
      <c r="G3" s="180"/>
      <c r="H3" s="180"/>
      <c r="I3" s="180" t="s">
        <v>133</v>
      </c>
      <c r="J3" s="180"/>
      <c r="K3" s="180"/>
      <c r="L3" s="180"/>
      <c r="M3" s="180"/>
      <c r="N3" s="180"/>
      <c r="O3" s="1"/>
      <c r="P3" s="1"/>
      <c r="Q3" s="1"/>
    </row>
    <row r="4" spans="1:17" ht="28.5" customHeight="1" x14ac:dyDescent="0.3">
      <c r="A4" s="180"/>
      <c r="B4" s="180"/>
      <c r="C4" s="180" t="s">
        <v>418</v>
      </c>
      <c r="D4" s="180" t="s">
        <v>149</v>
      </c>
      <c r="E4" s="180" t="s">
        <v>150</v>
      </c>
      <c r="F4" s="180"/>
      <c r="G4" s="180" t="s">
        <v>160</v>
      </c>
      <c r="H4" s="180" t="s">
        <v>161</v>
      </c>
      <c r="I4" s="180" t="s">
        <v>418</v>
      </c>
      <c r="J4" s="180" t="s">
        <v>149</v>
      </c>
      <c r="K4" s="180" t="s">
        <v>150</v>
      </c>
      <c r="L4" s="180"/>
      <c r="M4" s="180" t="s">
        <v>160</v>
      </c>
      <c r="N4" s="180" t="s">
        <v>161</v>
      </c>
      <c r="O4" s="1"/>
      <c r="P4" s="1"/>
      <c r="Q4" s="1"/>
    </row>
    <row r="5" spans="1:17" x14ac:dyDescent="0.3">
      <c r="A5" s="180"/>
      <c r="B5" s="180"/>
      <c r="C5" s="180"/>
      <c r="D5" s="180"/>
      <c r="E5" s="180" t="s">
        <v>80</v>
      </c>
      <c r="F5" s="180"/>
      <c r="G5" s="180"/>
      <c r="H5" s="180"/>
      <c r="I5" s="180"/>
      <c r="J5" s="180"/>
      <c r="K5" s="180" t="s">
        <v>80</v>
      </c>
      <c r="L5" s="180"/>
      <c r="M5" s="180"/>
      <c r="N5" s="180"/>
      <c r="O5" s="1"/>
      <c r="P5" s="1"/>
      <c r="Q5" s="1"/>
    </row>
    <row r="6" spans="1:17" ht="39.6" x14ac:dyDescent="0.3">
      <c r="A6" s="180"/>
      <c r="B6" s="180"/>
      <c r="C6" s="180"/>
      <c r="D6" s="180"/>
      <c r="E6" s="12" t="s">
        <v>155</v>
      </c>
      <c r="F6" s="12" t="s">
        <v>441</v>
      </c>
      <c r="G6" s="180"/>
      <c r="H6" s="180"/>
      <c r="I6" s="180"/>
      <c r="J6" s="180"/>
      <c r="K6" s="12" t="s">
        <v>155</v>
      </c>
      <c r="L6" s="60" t="s">
        <v>441</v>
      </c>
      <c r="M6" s="180"/>
      <c r="N6" s="180"/>
      <c r="O6" s="1"/>
      <c r="P6" s="1"/>
      <c r="Q6" s="1"/>
    </row>
    <row r="7" spans="1:17" ht="15" thickBot="1" x14ac:dyDescent="0.35">
      <c r="A7" s="12">
        <v>1</v>
      </c>
      <c r="B7" s="14">
        <v>2</v>
      </c>
      <c r="C7" s="14">
        <v>17</v>
      </c>
      <c r="D7" s="14">
        <v>18</v>
      </c>
      <c r="E7" s="14">
        <v>19</v>
      </c>
      <c r="F7" s="14">
        <v>20</v>
      </c>
      <c r="G7" s="14">
        <v>21</v>
      </c>
      <c r="H7" s="14">
        <v>22</v>
      </c>
      <c r="I7" s="14">
        <v>23</v>
      </c>
      <c r="J7" s="14">
        <v>24</v>
      </c>
      <c r="K7" s="14">
        <v>25</v>
      </c>
      <c r="L7" s="14">
        <v>26</v>
      </c>
      <c r="M7" s="14">
        <v>27</v>
      </c>
      <c r="N7" s="14">
        <v>28</v>
      </c>
      <c r="O7" s="1"/>
      <c r="P7" s="1"/>
      <c r="Q7" s="1"/>
    </row>
    <row r="8" spans="1:17" x14ac:dyDescent="0.3">
      <c r="A8" s="16" t="s">
        <v>162</v>
      </c>
      <c r="B8" s="17">
        <v>1000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1"/>
      <c r="P8" s="1"/>
      <c r="Q8" s="1"/>
    </row>
    <row r="9" spans="1:17" x14ac:dyDescent="0.3">
      <c r="A9" s="46" t="s">
        <v>137</v>
      </c>
      <c r="B9" s="21">
        <v>1100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22"/>
      <c r="O9" s="1"/>
      <c r="P9" s="1"/>
      <c r="Q9" s="1"/>
    </row>
    <row r="10" spans="1:17" x14ac:dyDescent="0.3">
      <c r="A10" s="16"/>
      <c r="B10" s="2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22"/>
      <c r="O10" s="1"/>
      <c r="P10" s="1"/>
      <c r="Q10" s="1"/>
    </row>
    <row r="11" spans="1:17" x14ac:dyDescent="0.3">
      <c r="A11" s="16" t="s">
        <v>163</v>
      </c>
      <c r="B11" s="21">
        <v>2000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22"/>
      <c r="O11" s="1"/>
      <c r="P11" s="1"/>
      <c r="Q11" s="1"/>
    </row>
    <row r="12" spans="1:17" x14ac:dyDescent="0.3">
      <c r="A12" s="46" t="s">
        <v>137</v>
      </c>
      <c r="B12" s="21">
        <v>2100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22"/>
      <c r="O12" s="1"/>
      <c r="P12" s="1"/>
      <c r="Q12" s="1"/>
    </row>
    <row r="13" spans="1:17" x14ac:dyDescent="0.3">
      <c r="A13" s="16"/>
      <c r="B13" s="23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22"/>
      <c r="O13" s="1"/>
      <c r="P13" s="1"/>
      <c r="Q13" s="1"/>
    </row>
    <row r="14" spans="1:17" ht="26.4" x14ac:dyDescent="0.3">
      <c r="A14" s="16" t="s">
        <v>164</v>
      </c>
      <c r="B14" s="21">
        <v>3000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22"/>
      <c r="O14" s="1"/>
      <c r="P14" s="1"/>
      <c r="Q14" s="1"/>
    </row>
    <row r="15" spans="1:17" x14ac:dyDescent="0.3">
      <c r="A15" s="46" t="s">
        <v>137</v>
      </c>
      <c r="B15" s="21">
        <v>3001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22"/>
      <c r="O15" s="1"/>
      <c r="P15" s="1"/>
      <c r="Q15" s="1"/>
    </row>
    <row r="16" spans="1:17" x14ac:dyDescent="0.3">
      <c r="A16" s="16"/>
      <c r="B16" s="23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22"/>
      <c r="O16" s="1"/>
      <c r="P16" s="1"/>
      <c r="Q16" s="1"/>
    </row>
    <row r="17" spans="1:17" ht="15" thickBot="1" x14ac:dyDescent="0.35">
      <c r="A17" s="55" t="s">
        <v>25</v>
      </c>
      <c r="B17" s="56">
        <v>9000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7"/>
      <c r="O17" s="1"/>
      <c r="P17" s="1"/>
      <c r="Q17" s="1"/>
    </row>
    <row r="18" spans="1:17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80" t="s">
        <v>141</v>
      </c>
      <c r="B19" s="180" t="s">
        <v>14</v>
      </c>
      <c r="C19" s="181" t="s">
        <v>144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"/>
      <c r="P19" s="1"/>
      <c r="Q19" s="1"/>
    </row>
    <row r="20" spans="1:17" x14ac:dyDescent="0.3">
      <c r="A20" s="180"/>
      <c r="B20" s="180"/>
      <c r="C20" s="180" t="s">
        <v>80</v>
      </c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"/>
      <c r="P20" s="1"/>
      <c r="Q20" s="1"/>
    </row>
    <row r="21" spans="1:17" ht="28.5" customHeight="1" x14ac:dyDescent="0.3">
      <c r="A21" s="180"/>
      <c r="B21" s="180"/>
      <c r="C21" s="180" t="s">
        <v>165</v>
      </c>
      <c r="D21" s="180"/>
      <c r="E21" s="180"/>
      <c r="F21" s="180"/>
      <c r="G21" s="180"/>
      <c r="H21" s="180"/>
      <c r="I21" s="180" t="s">
        <v>166</v>
      </c>
      <c r="J21" s="180"/>
      <c r="K21" s="180"/>
      <c r="L21" s="180"/>
      <c r="M21" s="180"/>
      <c r="N21" s="180"/>
      <c r="O21" s="1"/>
      <c r="P21" s="1"/>
      <c r="Q21" s="1"/>
    </row>
    <row r="22" spans="1:17" ht="39" customHeight="1" x14ac:dyDescent="0.3">
      <c r="A22" s="180"/>
      <c r="B22" s="180"/>
      <c r="C22" s="180" t="s">
        <v>418</v>
      </c>
      <c r="D22" s="180" t="s">
        <v>149</v>
      </c>
      <c r="E22" s="180" t="s">
        <v>167</v>
      </c>
      <c r="F22" s="180"/>
      <c r="G22" s="180" t="s">
        <v>160</v>
      </c>
      <c r="H22" s="180" t="s">
        <v>161</v>
      </c>
      <c r="I22" s="180" t="s">
        <v>418</v>
      </c>
      <c r="J22" s="180" t="s">
        <v>149</v>
      </c>
      <c r="K22" s="180" t="s">
        <v>167</v>
      </c>
      <c r="L22" s="180"/>
      <c r="M22" s="180" t="s">
        <v>160</v>
      </c>
      <c r="N22" s="180" t="s">
        <v>161</v>
      </c>
      <c r="O22" s="1"/>
      <c r="P22" s="1"/>
      <c r="Q22" s="1"/>
    </row>
    <row r="23" spans="1:17" ht="39.6" x14ac:dyDescent="0.3">
      <c r="A23" s="180"/>
      <c r="B23" s="180"/>
      <c r="C23" s="180"/>
      <c r="D23" s="180"/>
      <c r="E23" s="12" t="s">
        <v>155</v>
      </c>
      <c r="F23" s="60" t="s">
        <v>441</v>
      </c>
      <c r="G23" s="180"/>
      <c r="H23" s="180"/>
      <c r="I23" s="180"/>
      <c r="J23" s="180"/>
      <c r="K23" s="12" t="s">
        <v>155</v>
      </c>
      <c r="L23" s="60" t="s">
        <v>441</v>
      </c>
      <c r="M23" s="180"/>
      <c r="N23" s="180"/>
      <c r="O23" s="1"/>
      <c r="P23" s="1"/>
      <c r="Q23" s="1"/>
    </row>
    <row r="24" spans="1:17" ht="15" thickBot="1" x14ac:dyDescent="0.35">
      <c r="A24" s="12">
        <v>1</v>
      </c>
      <c r="B24" s="14">
        <v>2</v>
      </c>
      <c r="C24" s="14">
        <v>29</v>
      </c>
      <c r="D24" s="14">
        <v>30</v>
      </c>
      <c r="E24" s="14">
        <v>31</v>
      </c>
      <c r="F24" s="14">
        <v>32</v>
      </c>
      <c r="G24" s="14">
        <v>33</v>
      </c>
      <c r="H24" s="14">
        <v>34</v>
      </c>
      <c r="I24" s="14">
        <v>35</v>
      </c>
      <c r="J24" s="14">
        <v>36</v>
      </c>
      <c r="K24" s="14">
        <v>37</v>
      </c>
      <c r="L24" s="14">
        <v>38</v>
      </c>
      <c r="M24" s="14">
        <v>39</v>
      </c>
      <c r="N24" s="14">
        <v>40</v>
      </c>
      <c r="O24" s="1"/>
      <c r="P24" s="1"/>
      <c r="Q24" s="1"/>
    </row>
    <row r="25" spans="1:17" x14ac:dyDescent="0.3">
      <c r="A25" s="16" t="s">
        <v>162</v>
      </c>
      <c r="B25" s="17">
        <v>1000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"/>
      <c r="P25" s="1"/>
      <c r="Q25" s="1"/>
    </row>
    <row r="26" spans="1:17" x14ac:dyDescent="0.3">
      <c r="A26" s="46" t="s">
        <v>137</v>
      </c>
      <c r="B26" s="21">
        <v>1100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22"/>
      <c r="O26" s="1"/>
      <c r="P26" s="1"/>
      <c r="Q26" s="1"/>
    </row>
    <row r="27" spans="1:17" x14ac:dyDescent="0.3">
      <c r="A27" s="16"/>
      <c r="B27" s="23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2"/>
      <c r="O27" s="1"/>
      <c r="P27" s="1"/>
      <c r="Q27" s="1"/>
    </row>
    <row r="28" spans="1:17" x14ac:dyDescent="0.3">
      <c r="A28" s="16" t="s">
        <v>163</v>
      </c>
      <c r="B28" s="21">
        <v>2000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2"/>
      <c r="O28" s="1"/>
      <c r="P28" s="1"/>
      <c r="Q28" s="1"/>
    </row>
    <row r="29" spans="1:17" x14ac:dyDescent="0.3">
      <c r="A29" s="46" t="s">
        <v>137</v>
      </c>
      <c r="B29" s="21">
        <v>2100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22"/>
      <c r="O29" s="1"/>
      <c r="P29" s="1"/>
      <c r="Q29" s="1"/>
    </row>
    <row r="30" spans="1:17" x14ac:dyDescent="0.3">
      <c r="A30" s="16"/>
      <c r="B30" s="23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22"/>
      <c r="O30" s="1"/>
      <c r="P30" s="1"/>
      <c r="Q30" s="1"/>
    </row>
    <row r="31" spans="1:17" ht="26.4" x14ac:dyDescent="0.3">
      <c r="A31" s="16" t="s">
        <v>164</v>
      </c>
      <c r="B31" s="21">
        <v>3000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22"/>
      <c r="O31" s="1"/>
      <c r="P31" s="1"/>
      <c r="Q31" s="1"/>
    </row>
    <row r="32" spans="1:17" x14ac:dyDescent="0.3">
      <c r="A32" s="46" t="s">
        <v>137</v>
      </c>
      <c r="B32" s="21">
        <v>3001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22"/>
      <c r="O32" s="1"/>
      <c r="P32" s="1"/>
      <c r="Q32" s="1"/>
    </row>
    <row r="33" spans="1:17" x14ac:dyDescent="0.3">
      <c r="A33" s="16"/>
      <c r="B33" s="23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22"/>
      <c r="O33" s="1"/>
      <c r="P33" s="1"/>
      <c r="Q33" s="1"/>
    </row>
    <row r="34" spans="1:17" ht="15" thickBot="1" x14ac:dyDescent="0.35">
      <c r="A34" s="55" t="s">
        <v>25</v>
      </c>
      <c r="B34" s="56">
        <v>9000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7"/>
      <c r="O34" s="1"/>
      <c r="P34" s="1"/>
      <c r="Q34" s="1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3">
      <c r="A37" s="30" t="s">
        <v>34</v>
      </c>
      <c r="B37" s="188" t="s">
        <v>450</v>
      </c>
      <c r="C37" s="188"/>
      <c r="D37" s="188"/>
      <c r="E37" s="186"/>
      <c r="G37" s="188"/>
      <c r="H37" s="188"/>
      <c r="I37" s="188"/>
      <c r="J37" s="1"/>
      <c r="K37" s="188" t="s">
        <v>457</v>
      </c>
      <c r="L37" s="188"/>
      <c r="M37" s="1"/>
      <c r="N37" s="1"/>
      <c r="O37" s="1"/>
      <c r="P37" s="1"/>
      <c r="Q37" s="1"/>
    </row>
    <row r="38" spans="1:17" x14ac:dyDescent="0.3">
      <c r="A38" s="5" t="s">
        <v>35</v>
      </c>
      <c r="B38" s="177"/>
      <c r="C38" s="177"/>
      <c r="D38" s="177"/>
      <c r="E38" s="186"/>
      <c r="G38" s="177"/>
      <c r="H38" s="177"/>
      <c r="I38" s="177"/>
      <c r="J38" s="1"/>
      <c r="K38" s="177"/>
      <c r="L38" s="177"/>
      <c r="M38" s="1"/>
      <c r="N38" s="1"/>
      <c r="O38" s="1"/>
      <c r="P38" s="1"/>
      <c r="Q38" s="1"/>
    </row>
    <row r="39" spans="1:17" x14ac:dyDescent="0.3">
      <c r="A39" s="5"/>
      <c r="B39" s="178" t="s">
        <v>36</v>
      </c>
      <c r="C39" s="178"/>
      <c r="D39" s="178"/>
      <c r="E39" s="5"/>
      <c r="G39" s="178" t="s">
        <v>37</v>
      </c>
      <c r="H39" s="178"/>
      <c r="I39" s="178"/>
      <c r="J39" s="1"/>
      <c r="K39" s="178" t="s">
        <v>38</v>
      </c>
      <c r="L39" s="178"/>
      <c r="M39" s="1"/>
      <c r="N39" s="1"/>
      <c r="O39" s="1"/>
      <c r="P39" s="1"/>
      <c r="Q39" s="1"/>
    </row>
    <row r="40" spans="1:17" x14ac:dyDescent="0.3">
      <c r="A40" s="30" t="s">
        <v>39</v>
      </c>
      <c r="B40" s="177"/>
      <c r="C40" s="177"/>
      <c r="D40" s="177"/>
      <c r="E40" s="5"/>
      <c r="G40" s="177"/>
      <c r="H40" s="177"/>
      <c r="I40" s="177"/>
      <c r="J40" s="1"/>
      <c r="K40" s="177"/>
      <c r="L40" s="177"/>
      <c r="M40" s="1"/>
      <c r="N40" s="1"/>
      <c r="O40" s="1"/>
      <c r="P40" s="1"/>
      <c r="Q40" s="1"/>
    </row>
    <row r="41" spans="1:17" x14ac:dyDescent="0.3">
      <c r="A41" s="5"/>
      <c r="B41" s="178" t="s">
        <v>36</v>
      </c>
      <c r="C41" s="178"/>
      <c r="D41" s="178"/>
      <c r="E41" s="5"/>
      <c r="G41" s="178" t="s">
        <v>40</v>
      </c>
      <c r="H41" s="178"/>
      <c r="I41" s="178"/>
      <c r="J41" s="1"/>
      <c r="K41" s="178" t="s">
        <v>41</v>
      </c>
      <c r="L41" s="178"/>
      <c r="M41" s="1"/>
      <c r="N41" s="1"/>
      <c r="O41" s="1"/>
      <c r="P41" s="1"/>
      <c r="Q41" s="1"/>
    </row>
    <row r="42" spans="1:17" x14ac:dyDescent="0.3">
      <c r="A42" s="30" t="s">
        <v>42</v>
      </c>
      <c r="B42" s="186"/>
      <c r="C42" s="186"/>
      <c r="D42" s="186"/>
      <c r="E42" s="186"/>
      <c r="F42" s="18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</sheetData>
  <mergeCells count="48">
    <mergeCell ref="K41:L41"/>
    <mergeCell ref="K39:L39"/>
    <mergeCell ref="G41:I41"/>
    <mergeCell ref="I22:I23"/>
    <mergeCell ref="B42:F42"/>
    <mergeCell ref="B39:D39"/>
    <mergeCell ref="B40:D40"/>
    <mergeCell ref="B41:D41"/>
    <mergeCell ref="C3:H3"/>
    <mergeCell ref="N4:N6"/>
    <mergeCell ref="G37:I38"/>
    <mergeCell ref="G39:I39"/>
    <mergeCell ref="G40:I40"/>
    <mergeCell ref="K40:L40"/>
    <mergeCell ref="E5:F5"/>
    <mergeCell ref="K5:L5"/>
    <mergeCell ref="K37:L38"/>
    <mergeCell ref="K22:L22"/>
    <mergeCell ref="M22:M23"/>
    <mergeCell ref="E37:E38"/>
    <mergeCell ref="C20:N20"/>
    <mergeCell ref="C21:H21"/>
    <mergeCell ref="I21:N21"/>
    <mergeCell ref="J22:J23"/>
    <mergeCell ref="A19:A23"/>
    <mergeCell ref="H22:H23"/>
    <mergeCell ref="N22:N23"/>
    <mergeCell ref="C22:C23"/>
    <mergeCell ref="M4:M6"/>
    <mergeCell ref="A1:A6"/>
    <mergeCell ref="B1:B6"/>
    <mergeCell ref="C1:N1"/>
    <mergeCell ref="C2:N2"/>
    <mergeCell ref="I3:N3"/>
    <mergeCell ref="C4:C6"/>
    <mergeCell ref="D4:D6"/>
    <mergeCell ref="E4:F4"/>
    <mergeCell ref="G4:G6"/>
    <mergeCell ref="H4:H6"/>
    <mergeCell ref="I4:I6"/>
    <mergeCell ref="J4:J6"/>
    <mergeCell ref="K4:L4"/>
    <mergeCell ref="B37:D38"/>
    <mergeCell ref="D22:D23"/>
    <mergeCell ref="E22:F22"/>
    <mergeCell ref="G22:G23"/>
    <mergeCell ref="B19:B23"/>
    <mergeCell ref="C19:N19"/>
  </mergeCells>
  <hyperlinks>
    <hyperlink ref="C1" location="P2149" display="P2149" xr:uid="{00000000-0004-0000-0600-000000000000}"/>
    <hyperlink ref="A9" location="P2145" display="P2145" xr:uid="{00000000-0004-0000-0600-000001000000}"/>
    <hyperlink ref="A12" location="P2145" display="P2145" xr:uid="{00000000-0004-0000-0600-000002000000}"/>
    <hyperlink ref="A15" location="P2145" display="P2145" xr:uid="{00000000-0004-0000-0600-000003000000}"/>
    <hyperlink ref="C19" location="P2149" display="P2149" xr:uid="{00000000-0004-0000-0600-000004000000}"/>
    <hyperlink ref="A26" location="P2145" display="P2145" xr:uid="{00000000-0004-0000-0600-000005000000}"/>
    <hyperlink ref="A29" location="P2145" display="P2145" xr:uid="{00000000-0004-0000-0600-000006000000}"/>
    <hyperlink ref="A32" location="P2145" display="P2145" xr:uid="{00000000-0004-0000-0600-000007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8"/>
  <sheetViews>
    <sheetView tabSelected="1" zoomScaleNormal="100" workbookViewId="0">
      <selection activeCell="F24" sqref="F24"/>
    </sheetView>
  </sheetViews>
  <sheetFormatPr defaultRowHeight="14.4" x14ac:dyDescent="0.3"/>
  <cols>
    <col min="1" max="1" width="33.33203125" customWidth="1"/>
    <col min="2" max="2" width="22" customWidth="1"/>
    <col min="3" max="3" width="18.109375" customWidth="1"/>
    <col min="4" max="4" width="18.6640625" customWidth="1"/>
    <col min="5" max="5" width="16.5546875" customWidth="1"/>
    <col min="6" max="6" width="21.109375" customWidth="1"/>
    <col min="7" max="7" width="20.33203125" customWidth="1"/>
  </cols>
  <sheetData>
    <row r="1" spans="1:7" x14ac:dyDescent="0.3">
      <c r="A1" s="179" t="s">
        <v>419</v>
      </c>
      <c r="B1" s="179"/>
      <c r="C1" s="179"/>
      <c r="D1" s="179"/>
      <c r="E1" s="179"/>
      <c r="F1" s="1"/>
      <c r="G1" s="1"/>
    </row>
    <row r="2" spans="1:7" ht="15" thickBot="1" x14ac:dyDescent="0.35">
      <c r="A2" s="3"/>
      <c r="B2" s="1"/>
      <c r="C2" s="1"/>
      <c r="D2" s="1"/>
      <c r="E2" s="1"/>
      <c r="F2" s="1"/>
      <c r="G2" s="1"/>
    </row>
    <row r="3" spans="1:7" ht="15" thickBot="1" x14ac:dyDescent="0.35">
      <c r="A3" s="5"/>
      <c r="B3" s="5"/>
      <c r="E3" s="1"/>
      <c r="F3" s="6"/>
      <c r="G3" s="7" t="s">
        <v>1</v>
      </c>
    </row>
    <row r="4" spans="1:7" ht="15" thickBot="1" x14ac:dyDescent="0.35">
      <c r="A4" s="189" t="s">
        <v>459</v>
      </c>
      <c r="B4" s="189"/>
      <c r="C4" s="189"/>
      <c r="D4" s="189"/>
      <c r="E4" s="189"/>
      <c r="F4" s="8" t="s">
        <v>2</v>
      </c>
      <c r="G4" s="9"/>
    </row>
    <row r="5" spans="1:7" ht="15" thickBot="1" x14ac:dyDescent="0.35">
      <c r="A5" s="5"/>
      <c r="B5" s="5"/>
      <c r="E5" s="1"/>
      <c r="F5" s="8" t="s">
        <v>3</v>
      </c>
      <c r="G5" s="66">
        <v>86300402</v>
      </c>
    </row>
    <row r="6" spans="1:7" ht="15" thickBot="1" x14ac:dyDescent="0.35">
      <c r="A6" s="5"/>
      <c r="B6" s="5"/>
      <c r="E6" s="1"/>
      <c r="F6" s="8" t="s">
        <v>4</v>
      </c>
      <c r="G6" s="66">
        <v>1001112534</v>
      </c>
    </row>
    <row r="7" spans="1:7" ht="27.75" customHeight="1" thickBot="1" x14ac:dyDescent="0.35">
      <c r="A7" s="5" t="s">
        <v>5</v>
      </c>
      <c r="B7" s="190" t="s">
        <v>452</v>
      </c>
      <c r="C7" s="190"/>
      <c r="D7" s="190"/>
      <c r="E7" s="190"/>
      <c r="F7" s="8" t="s">
        <v>6</v>
      </c>
      <c r="G7" s="66">
        <v>102001001</v>
      </c>
    </row>
    <row r="8" spans="1:7" ht="27" thickBot="1" x14ac:dyDescent="0.35">
      <c r="A8" s="5" t="s">
        <v>7</v>
      </c>
      <c r="B8" s="190" t="s">
        <v>443</v>
      </c>
      <c r="C8" s="190"/>
      <c r="D8" s="190"/>
      <c r="E8" s="190"/>
      <c r="F8" s="8" t="s">
        <v>8</v>
      </c>
      <c r="G8" s="67" t="s">
        <v>445</v>
      </c>
    </row>
    <row r="9" spans="1:7" ht="15" thickBot="1" x14ac:dyDescent="0.35">
      <c r="A9" s="5" t="s">
        <v>9</v>
      </c>
      <c r="B9" s="190" t="s">
        <v>444</v>
      </c>
      <c r="C9" s="190"/>
      <c r="D9" s="190"/>
      <c r="E9" s="190"/>
      <c r="F9" s="11" t="s">
        <v>10</v>
      </c>
      <c r="G9" s="66">
        <v>86636410</v>
      </c>
    </row>
    <row r="10" spans="1:7" ht="15" thickBot="1" x14ac:dyDescent="0.35">
      <c r="A10" s="5" t="s">
        <v>11</v>
      </c>
      <c r="B10" s="5"/>
      <c r="E10" s="1"/>
      <c r="F10" s="6"/>
      <c r="G10" s="9"/>
    </row>
    <row r="11" spans="1:7" x14ac:dyDescent="0.3">
      <c r="A11" s="3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80" t="s">
        <v>184</v>
      </c>
      <c r="B13" s="181" t="s">
        <v>185</v>
      </c>
      <c r="C13" s="180" t="s">
        <v>186</v>
      </c>
      <c r="D13" s="180"/>
      <c r="E13" s="180"/>
      <c r="F13" s="181" t="s">
        <v>187</v>
      </c>
      <c r="G13" s="181" t="s">
        <v>188</v>
      </c>
    </row>
    <row r="14" spans="1:7" ht="23.25" customHeight="1" x14ac:dyDescent="0.3">
      <c r="A14" s="180"/>
      <c r="B14" s="181"/>
      <c r="C14" s="12" t="s">
        <v>189</v>
      </c>
      <c r="D14" s="12" t="s">
        <v>21</v>
      </c>
      <c r="E14" s="12" t="s">
        <v>22</v>
      </c>
      <c r="F14" s="181"/>
      <c r="G14" s="181"/>
    </row>
    <row r="15" spans="1:7" ht="15" thickBot="1" x14ac:dyDescent="0.35">
      <c r="A15" s="12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</row>
    <row r="16" spans="1:7" ht="26.4" x14ac:dyDescent="0.3">
      <c r="A16" s="16" t="s">
        <v>190</v>
      </c>
      <c r="B16" s="17" t="s">
        <v>26</v>
      </c>
      <c r="C16" s="50" t="s">
        <v>26</v>
      </c>
      <c r="D16" s="50" t="s">
        <v>26</v>
      </c>
      <c r="E16" s="50" t="s">
        <v>26</v>
      </c>
      <c r="F16" s="50" t="s">
        <v>26</v>
      </c>
      <c r="G16" s="51" t="s">
        <v>26</v>
      </c>
    </row>
    <row r="17" spans="1:7" x14ac:dyDescent="0.3">
      <c r="A17" s="16"/>
      <c r="B17" s="23"/>
      <c r="C17" s="15"/>
      <c r="D17" s="15"/>
      <c r="E17" s="15"/>
      <c r="F17" s="15"/>
      <c r="G17" s="22"/>
    </row>
    <row r="18" spans="1:7" x14ac:dyDescent="0.3">
      <c r="A18" s="16"/>
      <c r="B18" s="23"/>
      <c r="C18" s="15"/>
      <c r="D18" s="15"/>
      <c r="E18" s="15"/>
      <c r="F18" s="15"/>
      <c r="G18" s="22"/>
    </row>
    <row r="19" spans="1:7" x14ac:dyDescent="0.3">
      <c r="A19" s="16"/>
      <c r="B19" s="23"/>
      <c r="C19" s="15"/>
      <c r="D19" s="15"/>
      <c r="E19" s="15"/>
      <c r="F19" s="15"/>
      <c r="G19" s="22"/>
    </row>
    <row r="20" spans="1:7" x14ac:dyDescent="0.3">
      <c r="A20" s="49" t="s">
        <v>191</v>
      </c>
      <c r="B20" s="23"/>
      <c r="C20" s="15"/>
      <c r="D20" s="15"/>
      <c r="E20" s="15"/>
      <c r="F20" s="70">
        <v>0</v>
      </c>
      <c r="G20" s="74">
        <v>0</v>
      </c>
    </row>
    <row r="21" spans="1:7" ht="26.4" x14ac:dyDescent="0.3">
      <c r="A21" s="16" t="s">
        <v>192</v>
      </c>
      <c r="B21" s="21" t="s">
        <v>26</v>
      </c>
      <c r="C21" s="12" t="s">
        <v>26</v>
      </c>
      <c r="D21" s="12" t="s">
        <v>26</v>
      </c>
      <c r="E21" s="12" t="s">
        <v>26</v>
      </c>
      <c r="F21" s="12" t="s">
        <v>26</v>
      </c>
      <c r="G21" s="52" t="s">
        <v>26</v>
      </c>
    </row>
    <row r="22" spans="1:7" x14ac:dyDescent="0.3">
      <c r="A22" s="16"/>
      <c r="B22" s="23"/>
      <c r="C22" s="15"/>
      <c r="D22" s="15"/>
      <c r="E22" s="15"/>
      <c r="F22" s="15"/>
      <c r="G22" s="22"/>
    </row>
    <row r="23" spans="1:7" x14ac:dyDescent="0.3">
      <c r="A23" s="16"/>
      <c r="B23" s="23"/>
      <c r="C23" s="15"/>
      <c r="D23" s="15"/>
      <c r="E23" s="15"/>
      <c r="F23" s="15"/>
      <c r="G23" s="22"/>
    </row>
    <row r="24" spans="1:7" x14ac:dyDescent="0.3">
      <c r="A24" s="16"/>
      <c r="B24" s="23"/>
      <c r="C24" s="15"/>
      <c r="D24" s="15"/>
      <c r="E24" s="15"/>
      <c r="F24" s="15"/>
      <c r="G24" s="22"/>
    </row>
    <row r="25" spans="1:7" x14ac:dyDescent="0.3">
      <c r="A25" s="49" t="s">
        <v>191</v>
      </c>
      <c r="B25" s="23"/>
      <c r="C25" s="15"/>
      <c r="D25" s="15"/>
      <c r="E25" s="15"/>
      <c r="F25" s="70">
        <v>0</v>
      </c>
      <c r="G25" s="74">
        <v>0</v>
      </c>
    </row>
    <row r="26" spans="1:7" ht="15" thickBot="1" x14ac:dyDescent="0.35">
      <c r="A26" s="55" t="s">
        <v>25</v>
      </c>
      <c r="B26" s="24" t="s">
        <v>26</v>
      </c>
      <c r="C26" s="25" t="s">
        <v>26</v>
      </c>
      <c r="D26" s="25" t="s">
        <v>26</v>
      </c>
      <c r="E26" s="25" t="s">
        <v>26</v>
      </c>
      <c r="F26" s="71">
        <v>0</v>
      </c>
      <c r="G26" s="73">
        <v>0</v>
      </c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3"/>
      <c r="B28" s="1"/>
      <c r="C28" s="1"/>
      <c r="D28" s="1"/>
      <c r="E28" s="1"/>
      <c r="F28" s="1"/>
      <c r="G28" s="1"/>
    </row>
    <row r="29" spans="1:7" x14ac:dyDescent="0.3">
      <c r="A29" s="30" t="s">
        <v>34</v>
      </c>
      <c r="B29" s="188" t="s">
        <v>450</v>
      </c>
      <c r="C29" s="186"/>
      <c r="D29" s="200"/>
      <c r="E29" s="186"/>
      <c r="F29" s="188" t="s">
        <v>457</v>
      </c>
      <c r="G29" s="188"/>
    </row>
    <row r="30" spans="1:7" x14ac:dyDescent="0.3">
      <c r="A30" s="5" t="s">
        <v>35</v>
      </c>
      <c r="B30" s="177"/>
      <c r="C30" s="186"/>
      <c r="D30" s="182"/>
      <c r="E30" s="186"/>
      <c r="F30" s="177"/>
      <c r="G30" s="177"/>
    </row>
    <row r="31" spans="1:7" x14ac:dyDescent="0.3">
      <c r="A31" s="5"/>
      <c r="B31" s="31" t="s">
        <v>36</v>
      </c>
      <c r="C31" s="5"/>
      <c r="D31" s="31" t="s">
        <v>37</v>
      </c>
      <c r="E31" s="5"/>
      <c r="F31" s="178" t="s">
        <v>38</v>
      </c>
      <c r="G31" s="178"/>
    </row>
    <row r="32" spans="1:7" x14ac:dyDescent="0.3">
      <c r="A32" s="30" t="s">
        <v>39</v>
      </c>
      <c r="B32" s="10"/>
      <c r="C32" s="5"/>
      <c r="D32" s="10"/>
      <c r="E32" s="5"/>
      <c r="F32" s="177"/>
      <c r="G32" s="177"/>
    </row>
    <row r="33" spans="1:7" x14ac:dyDescent="0.3">
      <c r="A33" s="5"/>
      <c r="B33" s="31" t="s">
        <v>36</v>
      </c>
      <c r="C33" s="5"/>
      <c r="D33" s="31" t="s">
        <v>40</v>
      </c>
      <c r="E33" s="5"/>
      <c r="F33" s="178" t="s">
        <v>41</v>
      </c>
      <c r="G33" s="178"/>
    </row>
    <row r="34" spans="1:7" x14ac:dyDescent="0.3">
      <c r="A34" s="30" t="s">
        <v>42</v>
      </c>
      <c r="B34" s="186"/>
      <c r="C34" s="186"/>
      <c r="D34" s="186"/>
      <c r="E34" s="186"/>
      <c r="F34" s="186"/>
      <c r="G34" s="1"/>
    </row>
    <row r="35" spans="1:7" x14ac:dyDescent="0.3">
      <c r="A35" s="3"/>
      <c r="B35" s="1"/>
      <c r="C35" s="1"/>
      <c r="D35" s="1"/>
      <c r="E35" s="1"/>
      <c r="F35" s="1"/>
      <c r="G35" s="1"/>
    </row>
    <row r="36" spans="1:7" x14ac:dyDescent="0.3">
      <c r="A36" s="3" t="s">
        <v>55</v>
      </c>
      <c r="B36" s="1"/>
      <c r="C36" s="1"/>
      <c r="D36" s="1"/>
      <c r="E36" s="1"/>
      <c r="F36" s="1"/>
      <c r="G36" s="1"/>
    </row>
    <row r="37" spans="1:7" x14ac:dyDescent="0.3">
      <c r="A37" s="187" t="s">
        <v>193</v>
      </c>
      <c r="B37" s="187"/>
      <c r="C37" s="187"/>
      <c r="D37" s="187"/>
      <c r="E37" s="187"/>
      <c r="F37" s="187"/>
      <c r="G37" s="187"/>
    </row>
    <row r="38" spans="1:7" x14ac:dyDescent="0.3">
      <c r="A38" s="187" t="s">
        <v>194</v>
      </c>
      <c r="B38" s="187"/>
      <c r="C38" s="187"/>
      <c r="D38" s="187"/>
      <c r="E38" s="187"/>
      <c r="F38" s="187"/>
      <c r="G38" s="187"/>
    </row>
  </sheetData>
  <mergeCells count="21">
    <mergeCell ref="G13:G14"/>
    <mergeCell ref="B9:E9"/>
    <mergeCell ref="B8:E8"/>
    <mergeCell ref="B7:E7"/>
    <mergeCell ref="A4:E4"/>
    <mergeCell ref="A38:G38"/>
    <mergeCell ref="A1:E1"/>
    <mergeCell ref="F29:G30"/>
    <mergeCell ref="F31:G31"/>
    <mergeCell ref="F32:G32"/>
    <mergeCell ref="F33:G33"/>
    <mergeCell ref="A37:G37"/>
    <mergeCell ref="B29:B30"/>
    <mergeCell ref="C29:C30"/>
    <mergeCell ref="D29:D30"/>
    <mergeCell ref="E29:E30"/>
    <mergeCell ref="B34:F34"/>
    <mergeCell ref="A13:A14"/>
    <mergeCell ref="B13:B14"/>
    <mergeCell ref="C13:E13"/>
    <mergeCell ref="F13:F14"/>
  </mergeCells>
  <hyperlinks>
    <hyperlink ref="F9" r:id="rId1" display="consultantplus://offline/ref=1C77DEE82420F05305EA13A2AC0F834136160DB8253DEC773E0C0777689FCDD4DE8FD6ED865839AB7A8E3C12C1eFl7L" xr:uid="{00000000-0004-0000-0700-000000000000}"/>
    <hyperlink ref="B13" location="P2314" display="P2314" xr:uid="{00000000-0004-0000-0700-000001000000}"/>
    <hyperlink ref="F13" location="P2315" display="P2315" xr:uid="{00000000-0004-0000-0700-000002000000}"/>
    <hyperlink ref="G13" location="P2315" display="P2315" xr:uid="{00000000-0004-0000-0700-000003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</sheetPr>
  <dimension ref="A1:P44"/>
  <sheetViews>
    <sheetView topLeftCell="A7" zoomScaleNormal="100" workbookViewId="0">
      <selection activeCell="I18" sqref="I18"/>
    </sheetView>
  </sheetViews>
  <sheetFormatPr defaultRowHeight="14.4" x14ac:dyDescent="0.3"/>
  <cols>
    <col min="1" max="1" width="32.44140625" customWidth="1"/>
    <col min="2" max="2" width="17.33203125" customWidth="1"/>
    <col min="3" max="3" width="15.33203125" customWidth="1"/>
    <col min="4" max="4" width="13" customWidth="1"/>
    <col min="6" max="6" width="12.33203125" customWidth="1"/>
    <col min="9" max="9" width="10.109375" customWidth="1"/>
    <col min="10" max="10" width="16" customWidth="1"/>
    <col min="11" max="11" width="15" customWidth="1"/>
    <col min="12" max="13" width="10.6640625" customWidth="1"/>
    <col min="14" max="14" width="11.6640625" customWidth="1"/>
    <col min="15" max="15" width="15.5546875" customWidth="1"/>
    <col min="16" max="16" width="14.88671875" customWidth="1"/>
  </cols>
  <sheetData>
    <row r="1" spans="1:16" x14ac:dyDescent="0.3">
      <c r="A1" s="179" t="s">
        <v>420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"/>
      <c r="P1" s="1"/>
    </row>
    <row r="2" spans="1:16" ht="15" thickBot="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thickBot="1" x14ac:dyDescent="0.35">
      <c r="A3" s="5"/>
      <c r="B3" s="5"/>
      <c r="E3" s="1"/>
      <c r="F3" s="1"/>
      <c r="G3" s="1"/>
      <c r="H3" s="1"/>
      <c r="I3" s="1"/>
      <c r="J3" s="1"/>
      <c r="K3" s="1"/>
      <c r="L3" s="1"/>
      <c r="M3" s="1"/>
      <c r="N3" s="1"/>
      <c r="O3" s="6"/>
      <c r="P3" s="7" t="s">
        <v>1</v>
      </c>
    </row>
    <row r="4" spans="1:16" ht="15" thickBot="1" x14ac:dyDescent="0.35">
      <c r="A4" s="189" t="s">
        <v>459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8" t="s">
        <v>2</v>
      </c>
      <c r="P4" s="9"/>
    </row>
    <row r="5" spans="1:16" ht="27" customHeight="1" thickBot="1" x14ac:dyDescent="0.35">
      <c r="A5" s="5"/>
      <c r="B5" s="5"/>
      <c r="E5" s="1"/>
      <c r="F5" s="1"/>
      <c r="G5" s="1"/>
      <c r="H5" s="1"/>
      <c r="I5" s="1"/>
      <c r="J5" s="1"/>
      <c r="K5" s="1"/>
      <c r="L5" s="1"/>
      <c r="M5" s="1"/>
      <c r="N5" s="1"/>
      <c r="O5" s="8" t="s">
        <v>3</v>
      </c>
      <c r="P5" s="66">
        <v>86300402</v>
      </c>
    </row>
    <row r="6" spans="1:16" ht="15" thickBot="1" x14ac:dyDescent="0.35">
      <c r="A6" s="5"/>
      <c r="B6" s="5"/>
      <c r="E6" s="1"/>
      <c r="F6" s="1"/>
      <c r="G6" s="1"/>
      <c r="H6" s="1"/>
      <c r="I6" s="1"/>
      <c r="J6" s="1"/>
      <c r="K6" s="1"/>
      <c r="L6" s="1"/>
      <c r="M6" s="1"/>
      <c r="N6" s="1"/>
      <c r="O6" s="8" t="s">
        <v>4</v>
      </c>
      <c r="P6" s="66">
        <v>1001112534</v>
      </c>
    </row>
    <row r="7" spans="1:16" ht="15" thickBot="1" x14ac:dyDescent="0.35">
      <c r="A7" s="5" t="s">
        <v>5</v>
      </c>
      <c r="B7" s="190" t="s">
        <v>452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8" t="s">
        <v>6</v>
      </c>
      <c r="P7" s="66">
        <v>102001001</v>
      </c>
    </row>
    <row r="8" spans="1:16" ht="27" thickBot="1" x14ac:dyDescent="0.35">
      <c r="A8" s="5" t="s">
        <v>7</v>
      </c>
      <c r="B8" s="191" t="s">
        <v>443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8" t="s">
        <v>8</v>
      </c>
      <c r="P8" s="67" t="s">
        <v>445</v>
      </c>
    </row>
    <row r="9" spans="1:16" ht="15" thickBot="1" x14ac:dyDescent="0.35">
      <c r="A9" s="5" t="s">
        <v>9</v>
      </c>
      <c r="B9" s="191" t="s">
        <v>444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1" t="s">
        <v>10</v>
      </c>
      <c r="P9" s="66">
        <v>86636410</v>
      </c>
    </row>
    <row r="10" spans="1:16" ht="15" thickBot="1" x14ac:dyDescent="0.35">
      <c r="A10" s="5" t="s">
        <v>11</v>
      </c>
      <c r="B10" s="5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  <c r="P10" s="9"/>
    </row>
    <row r="11" spans="1:16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8.5" customHeight="1" x14ac:dyDescent="0.3">
      <c r="A13" s="180" t="s">
        <v>195</v>
      </c>
      <c r="B13" s="180" t="s">
        <v>196</v>
      </c>
      <c r="C13" s="180" t="s">
        <v>197</v>
      </c>
      <c r="D13" s="181" t="s">
        <v>198</v>
      </c>
      <c r="E13" s="180" t="s">
        <v>199</v>
      </c>
      <c r="F13" s="180" t="s">
        <v>200</v>
      </c>
      <c r="G13" s="180"/>
      <c r="H13" s="180" t="s">
        <v>14</v>
      </c>
      <c r="I13" s="180" t="s">
        <v>201</v>
      </c>
      <c r="J13" s="180"/>
      <c r="K13" s="180"/>
      <c r="L13" s="180"/>
      <c r="M13" s="180" t="s">
        <v>202</v>
      </c>
      <c r="N13" s="180"/>
      <c r="O13" s="180"/>
      <c r="P13" s="180"/>
    </row>
    <row r="14" spans="1:16" x14ac:dyDescent="0.3">
      <c r="A14" s="180"/>
      <c r="B14" s="180"/>
      <c r="C14" s="180"/>
      <c r="D14" s="181"/>
      <c r="E14" s="180"/>
      <c r="F14" s="180" t="s">
        <v>23</v>
      </c>
      <c r="G14" s="181" t="s">
        <v>24</v>
      </c>
      <c r="H14" s="180"/>
      <c r="I14" s="180" t="s">
        <v>20</v>
      </c>
      <c r="J14" s="180" t="s">
        <v>80</v>
      </c>
      <c r="K14" s="180"/>
      <c r="L14" s="180"/>
      <c r="M14" s="180" t="s">
        <v>20</v>
      </c>
      <c r="N14" s="180" t="s">
        <v>80</v>
      </c>
      <c r="O14" s="180"/>
      <c r="P14" s="180"/>
    </row>
    <row r="15" spans="1:16" ht="24.75" customHeight="1" x14ac:dyDescent="0.3">
      <c r="A15" s="180"/>
      <c r="B15" s="180"/>
      <c r="C15" s="180"/>
      <c r="D15" s="181"/>
      <c r="E15" s="180"/>
      <c r="F15" s="180"/>
      <c r="G15" s="181"/>
      <c r="H15" s="180"/>
      <c r="I15" s="180"/>
      <c r="J15" s="180" t="s">
        <v>203</v>
      </c>
      <c r="K15" s="180"/>
      <c r="L15" s="180" t="s">
        <v>204</v>
      </c>
      <c r="M15" s="180"/>
      <c r="N15" s="180" t="s">
        <v>205</v>
      </c>
      <c r="O15" s="180" t="s">
        <v>206</v>
      </c>
      <c r="P15" s="180" t="s">
        <v>207</v>
      </c>
    </row>
    <row r="16" spans="1:16" ht="42" customHeight="1" x14ac:dyDescent="0.3">
      <c r="A16" s="180"/>
      <c r="B16" s="180"/>
      <c r="C16" s="180"/>
      <c r="D16" s="181"/>
      <c r="E16" s="180"/>
      <c r="F16" s="180"/>
      <c r="G16" s="181"/>
      <c r="H16" s="180"/>
      <c r="I16" s="180"/>
      <c r="J16" s="12" t="s">
        <v>421</v>
      </c>
      <c r="K16" s="12" t="s">
        <v>422</v>
      </c>
      <c r="L16" s="180"/>
      <c r="M16" s="180"/>
      <c r="N16" s="180"/>
      <c r="O16" s="180"/>
      <c r="P16" s="180"/>
    </row>
    <row r="17" spans="1:16" ht="15" thickBot="1" x14ac:dyDescent="0.35">
      <c r="A17" s="12">
        <v>1</v>
      </c>
      <c r="B17" s="12">
        <v>2</v>
      </c>
      <c r="C17" s="14">
        <v>3</v>
      </c>
      <c r="D17" s="14">
        <v>4</v>
      </c>
      <c r="E17" s="12">
        <v>5</v>
      </c>
      <c r="F17" s="12">
        <v>6</v>
      </c>
      <c r="G17" s="14">
        <v>7</v>
      </c>
      <c r="H17" s="14">
        <v>8</v>
      </c>
      <c r="I17" s="14">
        <v>9</v>
      </c>
      <c r="J17" s="14">
        <v>10</v>
      </c>
      <c r="K17" s="14">
        <v>11</v>
      </c>
      <c r="L17" s="14">
        <v>12</v>
      </c>
      <c r="M17" s="14">
        <v>13</v>
      </c>
      <c r="N17" s="14">
        <v>14</v>
      </c>
      <c r="O17" s="14">
        <v>15</v>
      </c>
      <c r="P17" s="14">
        <v>16</v>
      </c>
    </row>
    <row r="18" spans="1:16" x14ac:dyDescent="0.3">
      <c r="A18" s="44" t="s">
        <v>208</v>
      </c>
      <c r="B18" s="53" t="s">
        <v>26</v>
      </c>
      <c r="C18" s="17" t="s">
        <v>26</v>
      </c>
      <c r="D18" s="51" t="s">
        <v>26</v>
      </c>
      <c r="E18" s="28" t="s">
        <v>26</v>
      </c>
      <c r="F18" s="53" t="s">
        <v>26</v>
      </c>
      <c r="G18" s="17" t="s">
        <v>26</v>
      </c>
      <c r="H18" s="50">
        <v>1000</v>
      </c>
      <c r="I18" s="88">
        <f>I19</f>
        <v>1961.8</v>
      </c>
      <c r="J18" s="88">
        <f t="shared" ref="J18:P18" si="0">J19</f>
        <v>0</v>
      </c>
      <c r="K18" s="88">
        <f t="shared" si="0"/>
        <v>0</v>
      </c>
      <c r="L18" s="88">
        <f t="shared" si="0"/>
        <v>0</v>
      </c>
      <c r="M18" s="88">
        <f t="shared" si="0"/>
        <v>0</v>
      </c>
      <c r="N18" s="88">
        <f t="shared" si="0"/>
        <v>0</v>
      </c>
      <c r="O18" s="88">
        <f t="shared" si="0"/>
        <v>0</v>
      </c>
      <c r="P18" s="88">
        <f t="shared" si="0"/>
        <v>0</v>
      </c>
    </row>
    <row r="19" spans="1:16" x14ac:dyDescent="0.3">
      <c r="A19" s="35" t="s">
        <v>80</v>
      </c>
      <c r="B19" s="16"/>
      <c r="C19" s="23"/>
      <c r="D19" s="22"/>
      <c r="E19" s="20"/>
      <c r="F19" s="16"/>
      <c r="G19" s="23"/>
      <c r="H19" s="12">
        <v>1001</v>
      </c>
      <c r="I19" s="89">
        <f>I20</f>
        <v>1961.8</v>
      </c>
      <c r="J19" s="89">
        <f t="shared" ref="J19:P19" si="1">J21</f>
        <v>0</v>
      </c>
      <c r="K19" s="89">
        <f t="shared" si="1"/>
        <v>0</v>
      </c>
      <c r="L19" s="89">
        <f t="shared" si="1"/>
        <v>0</v>
      </c>
      <c r="M19" s="89">
        <f>M20</f>
        <v>0</v>
      </c>
      <c r="N19" s="89">
        <f t="shared" si="1"/>
        <v>0</v>
      </c>
      <c r="O19" s="89">
        <f t="shared" si="1"/>
        <v>0</v>
      </c>
      <c r="P19" s="89">
        <f t="shared" si="1"/>
        <v>0</v>
      </c>
    </row>
    <row r="20" spans="1:16" ht="26.4" x14ac:dyDescent="0.3">
      <c r="A20" s="102" t="s">
        <v>451</v>
      </c>
      <c r="B20" s="100" t="s">
        <v>453</v>
      </c>
      <c r="C20" s="122" t="s">
        <v>458</v>
      </c>
      <c r="D20" s="98">
        <v>86636410</v>
      </c>
      <c r="E20" s="123"/>
      <c r="F20" s="100" t="s">
        <v>447</v>
      </c>
      <c r="G20" s="101" t="s">
        <v>448</v>
      </c>
      <c r="H20" s="102"/>
      <c r="I20" s="103">
        <f>J20</f>
        <v>1961.8</v>
      </c>
      <c r="J20" s="103">
        <v>1961.8</v>
      </c>
      <c r="K20" s="103">
        <v>0</v>
      </c>
      <c r="L20" s="103">
        <v>0</v>
      </c>
      <c r="M20" s="103">
        <f>N20+O20+P20</f>
        <v>0</v>
      </c>
      <c r="N20" s="103">
        <v>0</v>
      </c>
      <c r="O20" s="103">
        <v>0</v>
      </c>
      <c r="P20" s="103">
        <v>0</v>
      </c>
    </row>
    <row r="21" spans="1:16" x14ac:dyDescent="0.3">
      <c r="A21" s="95"/>
      <c r="B21" s="96"/>
      <c r="C21" s="97"/>
      <c r="D21" s="98"/>
      <c r="E21" s="99"/>
      <c r="F21" s="100"/>
      <c r="G21" s="101"/>
      <c r="H21" s="102"/>
      <c r="I21" s="103"/>
      <c r="J21" s="103"/>
      <c r="K21" s="103"/>
      <c r="L21" s="103"/>
      <c r="M21" s="103"/>
      <c r="N21" s="103"/>
      <c r="O21" s="103"/>
      <c r="P21" s="104"/>
    </row>
    <row r="22" spans="1:16" x14ac:dyDescent="0.3">
      <c r="A22" s="105" t="s">
        <v>209</v>
      </c>
      <c r="B22" s="100" t="s">
        <v>26</v>
      </c>
      <c r="C22" s="106" t="s">
        <v>26</v>
      </c>
      <c r="D22" s="98" t="s">
        <v>26</v>
      </c>
      <c r="E22" s="99" t="s">
        <v>26</v>
      </c>
      <c r="F22" s="100" t="s">
        <v>26</v>
      </c>
      <c r="G22" s="107"/>
      <c r="H22" s="102">
        <v>2000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4">
        <v>0</v>
      </c>
    </row>
    <row r="23" spans="1:16" x14ac:dyDescent="0.3">
      <c r="A23" s="35" t="s">
        <v>80</v>
      </c>
      <c r="B23" s="16"/>
      <c r="C23" s="23"/>
      <c r="D23" s="22"/>
      <c r="E23" s="20"/>
      <c r="F23" s="16"/>
      <c r="G23" s="77"/>
      <c r="H23" s="12">
        <v>2001</v>
      </c>
      <c r="I23" s="89"/>
      <c r="J23" s="89"/>
      <c r="K23" s="89"/>
      <c r="L23" s="89"/>
      <c r="M23" s="89"/>
      <c r="N23" s="89"/>
      <c r="O23" s="89"/>
      <c r="P23" s="90"/>
    </row>
    <row r="24" spans="1:16" x14ac:dyDescent="0.3">
      <c r="A24" s="15"/>
      <c r="B24" s="16"/>
      <c r="C24" s="23"/>
      <c r="D24" s="22"/>
      <c r="E24" s="20"/>
      <c r="F24" s="16"/>
      <c r="G24" s="77"/>
      <c r="H24" s="15"/>
      <c r="I24" s="89"/>
      <c r="J24" s="89"/>
      <c r="K24" s="89"/>
      <c r="L24" s="89"/>
      <c r="M24" s="89"/>
      <c r="N24" s="89"/>
      <c r="O24" s="89"/>
      <c r="P24" s="90"/>
    </row>
    <row r="25" spans="1:16" ht="26.4" x14ac:dyDescent="0.3">
      <c r="A25" s="15" t="s">
        <v>210</v>
      </c>
      <c r="B25" s="53" t="s">
        <v>26</v>
      </c>
      <c r="C25" s="21" t="s">
        <v>26</v>
      </c>
      <c r="D25" s="52" t="s">
        <v>26</v>
      </c>
      <c r="E25" s="28" t="s">
        <v>26</v>
      </c>
      <c r="F25" s="53" t="s">
        <v>26</v>
      </c>
      <c r="G25" s="77"/>
      <c r="H25" s="12">
        <v>3000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90">
        <v>0</v>
      </c>
    </row>
    <row r="26" spans="1:16" x14ac:dyDescent="0.3">
      <c r="A26" s="35" t="s">
        <v>80</v>
      </c>
      <c r="B26" s="16"/>
      <c r="C26" s="23"/>
      <c r="D26" s="22"/>
      <c r="E26" s="20"/>
      <c r="F26" s="16"/>
      <c r="G26" s="77"/>
      <c r="H26" s="12">
        <v>3001</v>
      </c>
      <c r="I26" s="89"/>
      <c r="J26" s="89"/>
      <c r="K26" s="89"/>
      <c r="L26" s="89"/>
      <c r="M26" s="89"/>
      <c r="N26" s="89"/>
      <c r="O26" s="89"/>
      <c r="P26" s="90"/>
    </row>
    <row r="27" spans="1:16" x14ac:dyDescent="0.3">
      <c r="A27" s="15"/>
      <c r="B27" s="16"/>
      <c r="C27" s="23"/>
      <c r="D27" s="22"/>
      <c r="E27" s="20"/>
      <c r="F27" s="16"/>
      <c r="G27" s="77"/>
      <c r="H27" s="15"/>
      <c r="I27" s="89"/>
      <c r="J27" s="89"/>
      <c r="K27" s="89"/>
      <c r="L27" s="89"/>
      <c r="M27" s="89"/>
      <c r="N27" s="89"/>
      <c r="O27" s="89"/>
      <c r="P27" s="90"/>
    </row>
    <row r="28" spans="1:16" ht="26.4" x14ac:dyDescent="0.3">
      <c r="A28" s="15" t="s">
        <v>211</v>
      </c>
      <c r="B28" s="53" t="s">
        <v>26</v>
      </c>
      <c r="C28" s="21" t="s">
        <v>26</v>
      </c>
      <c r="D28" s="52" t="s">
        <v>26</v>
      </c>
      <c r="E28" s="28" t="s">
        <v>26</v>
      </c>
      <c r="F28" s="53" t="s">
        <v>26</v>
      </c>
      <c r="G28" s="21" t="s">
        <v>26</v>
      </c>
      <c r="H28" s="12">
        <v>4000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90">
        <v>0</v>
      </c>
    </row>
    <row r="29" spans="1:16" x14ac:dyDescent="0.3">
      <c r="A29" s="35" t="s">
        <v>80</v>
      </c>
      <c r="B29" s="16"/>
      <c r="C29" s="23"/>
      <c r="D29" s="22"/>
      <c r="E29" s="20"/>
      <c r="F29" s="16"/>
      <c r="G29" s="23"/>
      <c r="H29" s="12">
        <v>4001</v>
      </c>
      <c r="I29" s="89"/>
      <c r="J29" s="89"/>
      <c r="K29" s="89"/>
      <c r="L29" s="89"/>
      <c r="M29" s="89"/>
      <c r="N29" s="89"/>
      <c r="O29" s="89"/>
      <c r="P29" s="90"/>
    </row>
    <row r="30" spans="1:16" x14ac:dyDescent="0.3">
      <c r="A30" s="15"/>
      <c r="B30" s="16"/>
      <c r="C30" s="23"/>
      <c r="D30" s="22"/>
      <c r="E30" s="20"/>
      <c r="F30" s="16"/>
      <c r="G30" s="23"/>
      <c r="H30" s="15"/>
      <c r="I30" s="89"/>
      <c r="J30" s="89"/>
      <c r="K30" s="89"/>
      <c r="L30" s="89"/>
      <c r="M30" s="89"/>
      <c r="N30" s="89"/>
      <c r="O30" s="89"/>
      <c r="P30" s="90"/>
    </row>
    <row r="31" spans="1:16" ht="26.4" x14ac:dyDescent="0.3">
      <c r="A31" s="15" t="s">
        <v>212</v>
      </c>
      <c r="B31" s="53" t="s">
        <v>26</v>
      </c>
      <c r="C31" s="21" t="s">
        <v>26</v>
      </c>
      <c r="D31" s="52" t="s">
        <v>26</v>
      </c>
      <c r="E31" s="28" t="s">
        <v>26</v>
      </c>
      <c r="F31" s="53" t="s">
        <v>26</v>
      </c>
      <c r="G31" s="21" t="s">
        <v>26</v>
      </c>
      <c r="H31" s="12">
        <v>5000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90">
        <v>0</v>
      </c>
    </row>
    <row r="32" spans="1:16" x14ac:dyDescent="0.3">
      <c r="A32" s="35" t="s">
        <v>80</v>
      </c>
      <c r="B32" s="16"/>
      <c r="C32" s="23"/>
      <c r="D32" s="22"/>
      <c r="E32" s="20"/>
      <c r="F32" s="16"/>
      <c r="G32" s="23"/>
      <c r="H32" s="12">
        <v>5001</v>
      </c>
      <c r="I32" s="89"/>
      <c r="J32" s="89"/>
      <c r="K32" s="89"/>
      <c r="L32" s="89"/>
      <c r="M32" s="89"/>
      <c r="N32" s="89"/>
      <c r="O32" s="89"/>
      <c r="P32" s="90"/>
    </row>
    <row r="33" spans="1:16" ht="15" thickBot="1" x14ac:dyDescent="0.35">
      <c r="A33" s="15"/>
      <c r="B33" s="16"/>
      <c r="C33" s="54"/>
      <c r="D33" s="27"/>
      <c r="E33" s="20"/>
      <c r="F33" s="16"/>
      <c r="G33" s="23"/>
      <c r="H33" s="85"/>
      <c r="I33" s="89"/>
      <c r="J33" s="89"/>
      <c r="K33" s="89"/>
      <c r="L33" s="89"/>
      <c r="M33" s="89"/>
      <c r="N33" s="89"/>
      <c r="O33" s="89"/>
      <c r="P33" s="90"/>
    </row>
    <row r="34" spans="1:16" ht="15" thickBot="1" x14ac:dyDescent="0.35">
      <c r="A34" s="5"/>
      <c r="B34" s="5"/>
      <c r="C34" s="5"/>
      <c r="D34" s="5"/>
      <c r="E34" s="5"/>
      <c r="F34" s="5"/>
      <c r="G34" s="84"/>
      <c r="H34" s="112">
        <v>9000</v>
      </c>
      <c r="I34" s="111">
        <f t="shared" ref="I34:P34" si="2">I18+I22+I25+I28+I31</f>
        <v>1961.8</v>
      </c>
      <c r="J34" s="91">
        <f t="shared" si="2"/>
        <v>0</v>
      </c>
      <c r="K34" s="91">
        <f t="shared" si="2"/>
        <v>0</v>
      </c>
      <c r="L34" s="91">
        <f t="shared" si="2"/>
        <v>0</v>
      </c>
      <c r="M34" s="91">
        <f t="shared" si="2"/>
        <v>0</v>
      </c>
      <c r="N34" s="91">
        <f t="shared" si="2"/>
        <v>0</v>
      </c>
      <c r="O34" s="91">
        <f t="shared" si="2"/>
        <v>0</v>
      </c>
      <c r="P34" s="91">
        <f t="shared" si="2"/>
        <v>0</v>
      </c>
    </row>
    <row r="35" spans="1:16" x14ac:dyDescent="0.3">
      <c r="A35" s="3"/>
      <c r="B35" s="1"/>
      <c r="C35" s="1"/>
      <c r="D35" s="1"/>
      <c r="E35" s="1"/>
      <c r="F35" s="1"/>
      <c r="G35" s="86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3">
      <c r="A36" s="3" t="s">
        <v>55</v>
      </c>
      <c r="B36" s="1"/>
      <c r="C36" s="1"/>
      <c r="D36" s="1"/>
      <c r="E36" s="1"/>
      <c r="F36" s="1"/>
      <c r="G36" s="86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">
      <c r="A37" s="65" t="s">
        <v>224</v>
      </c>
      <c r="B37" s="65"/>
      <c r="C37" s="65"/>
      <c r="D37" s="65"/>
      <c r="E37" s="65"/>
      <c r="F37" s="65"/>
      <c r="G37" s="84"/>
      <c r="H37" s="65"/>
      <c r="I37" s="65"/>
      <c r="J37" s="65"/>
      <c r="K37" s="65"/>
      <c r="L37" s="65"/>
      <c r="M37" s="65"/>
      <c r="N37" s="65"/>
      <c r="O37" s="65"/>
      <c r="P37" s="65"/>
    </row>
    <row r="38" spans="1:16" x14ac:dyDescent="0.3">
      <c r="A38" s="65" t="s">
        <v>225</v>
      </c>
      <c r="B38" s="65"/>
      <c r="C38" s="65"/>
      <c r="D38" s="65"/>
      <c r="E38" s="65"/>
      <c r="F38" s="65"/>
      <c r="G38" s="110"/>
      <c r="H38" s="65"/>
      <c r="I38" s="65"/>
      <c r="J38" s="65"/>
      <c r="K38" s="65"/>
      <c r="L38" s="65"/>
      <c r="M38" s="65"/>
      <c r="N38" s="65"/>
      <c r="O38" s="65"/>
      <c r="P38" s="65"/>
    </row>
    <row r="39" spans="1:16" x14ac:dyDescent="0.3">
      <c r="G39" s="108"/>
    </row>
    <row r="40" spans="1:16" x14ac:dyDescent="0.3">
      <c r="G40" s="109"/>
    </row>
    <row r="41" spans="1:16" x14ac:dyDescent="0.3">
      <c r="G41" s="1"/>
    </row>
    <row r="42" spans="1:16" x14ac:dyDescent="0.3">
      <c r="G42" s="1"/>
    </row>
    <row r="43" spans="1:16" x14ac:dyDescent="0.3">
      <c r="G43" s="65"/>
    </row>
    <row r="44" spans="1:16" x14ac:dyDescent="0.3">
      <c r="G44" s="65"/>
    </row>
  </sheetData>
  <mergeCells count="25">
    <mergeCell ref="M13:P13"/>
    <mergeCell ref="F14:F16"/>
    <mergeCell ref="G14:G16"/>
    <mergeCell ref="I14:I16"/>
    <mergeCell ref="D13:D16"/>
    <mergeCell ref="E13:E16"/>
    <mergeCell ref="F13:G13"/>
    <mergeCell ref="H13:H16"/>
    <mergeCell ref="I13:L13"/>
    <mergeCell ref="A1:N1"/>
    <mergeCell ref="J14:L14"/>
    <mergeCell ref="M14:M16"/>
    <mergeCell ref="N14:P14"/>
    <mergeCell ref="J15:K15"/>
    <mergeCell ref="L15:L16"/>
    <mergeCell ref="N15:N16"/>
    <mergeCell ref="O15:O16"/>
    <mergeCell ref="P15:P16"/>
    <mergeCell ref="B7:N7"/>
    <mergeCell ref="B8:N8"/>
    <mergeCell ref="B9:N9"/>
    <mergeCell ref="A4:N4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3</vt:i4>
      </vt:variant>
    </vt:vector>
  </HeadingPairs>
  <TitlesOfParts>
    <vt:vector size="25" baseType="lpstr">
      <vt:lpstr>Табл 1</vt:lpstr>
      <vt:lpstr>Табл 2 (пустая)</vt:lpstr>
      <vt:lpstr>Табл 3 (ЦБ)</vt:lpstr>
      <vt:lpstr>Табл 4 (ЦБ)</vt:lpstr>
      <vt:lpstr>Табл 5 (ЦБ)</vt:lpstr>
      <vt:lpstr>Табл 5-1 (ЦБ)</vt:lpstr>
      <vt:lpstr>Табл 5-2 (ЦБ)</vt:lpstr>
      <vt:lpstr>Табл 6 (ЦБ)</vt:lpstr>
      <vt:lpstr>Табл 7 (учрежд)</vt:lpstr>
      <vt:lpstr>Табл 7-1 (ЦБ)</vt:lpstr>
      <vt:lpstr>Табл 8 (ЦБ)</vt:lpstr>
      <vt:lpstr>Табл 9 (учр+цб)</vt:lpstr>
      <vt:lpstr>Табл 9-1</vt:lpstr>
      <vt:lpstr>Табл 10</vt:lpstr>
      <vt:lpstr>Табл 11</vt:lpstr>
      <vt:lpstr>Табл 11-1</vt:lpstr>
      <vt:lpstr>Табл 11-2</vt:lpstr>
      <vt:lpstr>Табл 11-3</vt:lpstr>
      <vt:lpstr>Табл 12</vt:lpstr>
      <vt:lpstr>Табл 12-1</vt:lpstr>
      <vt:lpstr>Табл 12-2</vt:lpstr>
      <vt:lpstr>Табл 12-3</vt:lpstr>
      <vt:lpstr>'Табл 11'!Область_печати</vt:lpstr>
      <vt:lpstr>'Табл 12'!Область_печати</vt:lpstr>
      <vt:lpstr>'Табл 12-1'!Область_печати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2025-03-26T15:19:19Z</dcterms:modified>
</cp:coreProperties>
</file>